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3D5D5566-1252-4E9E-8A15-66510F7F6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1" i="1" l="1"/>
  <c r="O24" i="1"/>
  <c r="N24" i="1"/>
  <c r="M24" i="1"/>
  <c r="L24" i="1"/>
  <c r="K24" i="1"/>
  <c r="O13" i="1"/>
  <c r="N13" i="1"/>
  <c r="M13" i="1"/>
  <c r="L13" i="1"/>
  <c r="K13" i="1"/>
  <c r="O21" i="1"/>
  <c r="K33" i="1"/>
  <c r="K21" i="1"/>
  <c r="K11" i="1"/>
  <c r="N21" i="1"/>
  <c r="M21" i="1"/>
  <c r="L21" i="1"/>
  <c r="K34" i="1" l="1"/>
  <c r="L33" i="1"/>
  <c r="M33" i="1"/>
  <c r="N33" i="1"/>
  <c r="O33" i="1"/>
  <c r="L31" i="1"/>
  <c r="M31" i="1"/>
  <c r="N31" i="1"/>
  <c r="O31" i="1"/>
  <c r="L11" i="1"/>
  <c r="M11" i="1"/>
  <c r="N11" i="1"/>
  <c r="O11" i="1"/>
  <c r="L34" i="1" l="1"/>
  <c r="M34" i="1"/>
  <c r="N34" i="1"/>
  <c r="O34" i="1"/>
</calcChain>
</file>

<file path=xl/sharedStrings.xml><?xml version="1.0" encoding="utf-8"?>
<sst xmlns="http://schemas.openxmlformats.org/spreadsheetml/2006/main" count="83" uniqueCount="69">
  <si>
    <t>№ рец.</t>
  </si>
  <si>
    <t>Блюдо</t>
  </si>
  <si>
    <t>1</t>
  </si>
  <si>
    <t>Завтрак</t>
  </si>
  <si>
    <t>Бутерброд с маслом</t>
  </si>
  <si>
    <t>15</t>
  </si>
  <si>
    <t>Сыр (порциями)</t>
  </si>
  <si>
    <t>Хлеб пшеничный</t>
  </si>
  <si>
    <t>379</t>
  </si>
  <si>
    <t>Кофейный напиток с молоком</t>
  </si>
  <si>
    <t>389</t>
  </si>
  <si>
    <t>Сок фруктовый</t>
  </si>
  <si>
    <t>Ужин</t>
  </si>
  <si>
    <t>Школа</t>
  </si>
  <si>
    <t>Отд/корп</t>
  </si>
  <si>
    <t>День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</si>
  <si>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</si>
  <si>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</si>
  <si>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</si>
  <si>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</si>
  <si>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</si>
  <si>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</si>
  <si>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</si>
  <si>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</si>
  <si>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</si>
  <si>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</si>
  <si>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</si>
  <si>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</si>
  <si>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хол.блюда</t>
  </si>
  <si>
    <t xml:space="preserve">хлеб </t>
  </si>
  <si>
    <t>Ужин2</t>
  </si>
  <si>
    <t>Хлеб ржано-пшеничный</t>
  </si>
  <si>
    <t>Всего</t>
  </si>
  <si>
    <t>ГБОУ РШИ с.Камышла</t>
  </si>
  <si>
    <t>Блюда из круп</t>
  </si>
  <si>
    <t>457</t>
  </si>
  <si>
    <t>Каша рассыпчатая перловая</t>
  </si>
  <si>
    <t>Обед</t>
  </si>
  <si>
    <t>Чай с молоком</t>
  </si>
  <si>
    <t>Салат из белокочанной капусты</t>
  </si>
  <si>
    <t>41</t>
  </si>
  <si>
    <t>блюда из твор</t>
  </si>
  <si>
    <t>108</t>
  </si>
  <si>
    <t>Запеканка из творога с повид</t>
  </si>
  <si>
    <t>напиток</t>
  </si>
  <si>
    <t>349</t>
  </si>
  <si>
    <t>Блюда из рыбы</t>
  </si>
  <si>
    <t>полдник</t>
  </si>
  <si>
    <t>Компот из св яблок</t>
  </si>
  <si>
    <t>227</t>
  </si>
  <si>
    <t>Рыба припущенная со сметанным соусом</t>
  </si>
  <si>
    <t>Рыба припущенная со см соусом</t>
  </si>
  <si>
    <t>Завтрак 2</t>
  </si>
  <si>
    <t>блюда из круп</t>
  </si>
  <si>
    <t>173</t>
  </si>
  <si>
    <t>Каша молочная пшеничная с маслом</t>
  </si>
  <si>
    <t>кондит изделия</t>
  </si>
  <si>
    <t>Кондитерские изделия(печенье)</t>
  </si>
  <si>
    <t>Салат из соленых огурцов с репчатым луком</t>
  </si>
  <si>
    <t>199</t>
  </si>
  <si>
    <t>Пюре из гороха с маслом</t>
  </si>
  <si>
    <t>Молочно -кислое(ряженка)</t>
  </si>
  <si>
    <t>блюжа из мяса</t>
  </si>
  <si>
    <t>260</t>
  </si>
  <si>
    <t>Гуляш из говядины</t>
  </si>
  <si>
    <t>Икра кабачковая</t>
  </si>
  <si>
    <t>82</t>
  </si>
  <si>
    <t>Борщ с капустой и карт на м.б со сметаной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</si>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</sst>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name val="Calibri"/>
      <family val="2"/>
      <scheme val="minor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/>
    <xf numFmtId="49" fontId="5" fillId="0" borderId="7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0" fontId="4" fillId="0" borderId="0" xfId="0" applyFont="1" applyAlignment="1"/>
    <xf numFmtId="49" fontId="5" fillId="0" borderId="0" xfId="0" applyNumberFormat="1" applyFont="1" applyAlignment="1">
      <alignment vertical="top" wrapText="1"/>
    </xf>
    <xf numFmtId="49" fontId="5" fillId="0" borderId="7" xfId="0" applyNumberFormat="1" applyFont="1" applyBorder="1" applyAlignment="1">
      <alignment vertical="top" wrapText="1"/>
    </xf>
    <xf numFmtId="0" fontId="4" fillId="0" borderId="0" xfId="0" applyFont="1" applyBorder="1" applyAlignment="1"/>
    <xf numFmtId="0" fontId="4" fillId="2" borderId="7" xfId="0" applyFont="1" applyFill="1" applyBorder="1"/>
    <xf numFmtId="1" fontId="5" fillId="2" borderId="7" xfId="0" applyNumberFormat="1" applyFont="1" applyFill="1" applyBorder="1" applyAlignment="1">
      <alignment horizontal="center" vertical="top" wrapText="1"/>
    </xf>
    <xf numFmtId="2" fontId="5" fillId="2" borderId="7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vertical="top" wrapText="1"/>
    </xf>
    <xf numFmtId="49" fontId="6" fillId="2" borderId="12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center"/>
    </xf>
    <xf numFmtId="0" fontId="9" fillId="2" borderId="7" xfId="0" applyFont="1" applyFill="1" applyBorder="1"/>
    <xf numFmtId="0" fontId="7" fillId="2" borderId="15" xfId="0" applyFont="1" applyFill="1" applyBorder="1" applyAlignment="1"/>
    <xf numFmtId="0" fontId="7" fillId="2" borderId="16" xfId="0" applyFont="1" applyFill="1" applyBorder="1" applyAlignment="1"/>
    <xf numFmtId="0" fontId="7" fillId="2" borderId="17" xfId="0" applyFont="1" applyFill="1" applyBorder="1" applyAlignment="1"/>
    <xf numFmtId="0" fontId="4" fillId="2" borderId="18" xfId="0" applyFont="1" applyFill="1" applyBorder="1" applyAlignment="1"/>
    <xf numFmtId="49" fontId="5" fillId="2" borderId="18" xfId="0" applyNumberFormat="1" applyFont="1" applyFill="1" applyBorder="1" applyAlignment="1">
      <alignment vertical="top" wrapText="1"/>
    </xf>
    <xf numFmtId="2" fontId="8" fillId="2" borderId="7" xfId="0" applyNumberFormat="1" applyFont="1" applyFill="1" applyBorder="1" applyAlignment="1">
      <alignment horizontal="center"/>
    </xf>
    <xf numFmtId="0" fontId="4" fillId="0" borderId="7" xfId="0" applyFont="1" applyBorder="1" applyAlignment="1">
      <alignment vertical="top"/>
    </xf>
    <xf numFmtId="0" fontId="4" fillId="2" borderId="7" xfId="0" applyFont="1" applyFill="1" applyBorder="1" applyAlignment="1">
      <alignment vertical="top"/>
    </xf>
    <xf numFmtId="49" fontId="5" fillId="2" borderId="7" xfId="0" applyNumberFormat="1" applyFont="1" applyFill="1" applyBorder="1" applyAlignment="1">
      <alignment horizontal="center" vertical="top" wrapText="1"/>
    </xf>
    <xf numFmtId="2" fontId="10" fillId="2" borderId="7" xfId="0" applyNumberFormat="1" applyFont="1" applyFill="1" applyBorder="1" applyAlignment="1">
      <alignment horizontal="center"/>
    </xf>
    <xf numFmtId="1" fontId="8" fillId="2" borderId="7" xfId="0" applyNumberFormat="1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2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7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49" fontId="5" fillId="2" borderId="10" xfId="0" applyNumberFormat="1" applyFont="1" applyFill="1" applyBorder="1" applyAlignment="1">
      <alignment horizontal="left" vertical="top" wrapText="1"/>
    </xf>
    <xf numFmtId="49" fontId="5" fillId="2" borderId="11" xfId="0" applyNumberFormat="1" applyFont="1" applyFill="1" applyBorder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49" fontId="6" fillId="2" borderId="10" xfId="0" applyNumberFormat="1" applyFont="1" applyFill="1" applyBorder="1" applyAlignment="1">
      <alignment horizontal="center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49" fontId="5" fillId="2" borderId="12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34"/>
  <sheetViews>
    <sheetView tabSelected="1" zoomScale="70" zoomScaleNormal="70" workbookViewId="0">
      <selection activeCell="K32" sqref="K32"/>
    </sheetView>
  </sheetViews>
  <sheetFormatPr defaultRowHeight="15" x14ac:dyDescent="0.25"/>
  <cols>
    <col min="1" max="1" width="12.42578125" style="13" customWidth="1"/>
    <col min="2" max="2" width="19.140625" style="13" customWidth="1"/>
    <col min="3" max="3" width="6.85546875" customWidth="1"/>
    <col min="4" max="4" width="0.28515625" customWidth="1"/>
    <col min="5" max="5" width="14.85546875" customWidth="1"/>
    <col min="8" max="8" width="7.140625" customWidth="1"/>
    <col min="9" max="9" width="3.85546875" hidden="1" customWidth="1"/>
    <col min="10" max="10" width="9.7109375" customWidth="1"/>
    <col min="11" max="11" width="14.28515625" style="13" bestFit="1" customWidth="1"/>
    <col min="12" max="12" width="11.85546875" style="13" customWidth="1"/>
    <col min="13" max="13" width="10.140625" customWidth="1"/>
    <col min="14" max="14" width="10.42578125" customWidth="1"/>
    <col min="15" max="15" width="16" customWidth="1"/>
    <col min="16" max="16" width="2.5703125" customWidth="1"/>
    <col min="17" max="91" width="9.140625" hidden="1" customWidth="1"/>
  </cols>
  <sheetData>
    <row r="1" spans="1:103" x14ac:dyDescent="0.25">
      <c r="A1" s="64"/>
      <c r="B1" s="65"/>
      <c r="C1" s="65"/>
      <c r="O1" s="14"/>
    </row>
    <row r="2" spans="1:103" ht="16.5" customHeight="1" x14ac:dyDescent="0.3">
      <c r="A2" s="22" t="s">
        <v>13</v>
      </c>
      <c r="B2" s="33" t="s">
        <v>33</v>
      </c>
      <c r="C2" s="34"/>
      <c r="D2" s="34"/>
      <c r="E2" s="34"/>
      <c r="F2" s="34"/>
      <c r="G2" s="35"/>
      <c r="H2" s="19" t="s">
        <v>14</v>
      </c>
      <c r="I2" s="19"/>
      <c r="J2" s="19"/>
      <c r="K2" s="36"/>
      <c r="L2" s="19"/>
      <c r="M2" s="20" t="s">
        <v>15</v>
      </c>
      <c r="N2" s="20"/>
      <c r="O2" s="37" t="s">
        <v>68</v>
      </c>
      <c r="P2" s="14"/>
      <c r="Q2" s="14"/>
      <c r="R2" s="14"/>
      <c r="S2" s="14"/>
      <c r="T2" s="14"/>
      <c r="U2" s="14"/>
      <c r="V2" s="14"/>
      <c r="W2" s="14"/>
      <c r="X2" s="14"/>
    </row>
    <row r="3" spans="1:103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03" ht="0.75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</row>
    <row r="5" spans="1:103" ht="36" customHeight="1" x14ac:dyDescent="0.3">
      <c r="A5" s="15" t="s">
        <v>16</v>
      </c>
      <c r="B5" s="39" t="s">
        <v>17</v>
      </c>
      <c r="C5" s="18" t="s">
        <v>0</v>
      </c>
      <c r="D5" s="17"/>
      <c r="E5" s="66" t="s">
        <v>1</v>
      </c>
      <c r="F5" s="67"/>
      <c r="G5" s="67"/>
      <c r="H5" s="67"/>
      <c r="I5" s="68"/>
      <c r="J5" s="17" t="s">
        <v>18</v>
      </c>
      <c r="K5" s="17" t="s">
        <v>19</v>
      </c>
      <c r="L5" s="17" t="s">
        <v>20</v>
      </c>
      <c r="M5" s="21" t="s">
        <v>21</v>
      </c>
      <c r="N5" s="21" t="s">
        <v>22</v>
      </c>
      <c r="O5" s="21" t="s">
        <v>23</v>
      </c>
    </row>
    <row r="6" spans="1:103" ht="39.75" customHeight="1" x14ac:dyDescent="0.3">
      <c r="A6" s="16" t="s">
        <v>3</v>
      </c>
      <c r="B6" s="40" t="s">
        <v>53</v>
      </c>
      <c r="C6" s="61" t="s">
        <v>54</v>
      </c>
      <c r="D6" s="62"/>
      <c r="E6" s="63" t="s">
        <v>55</v>
      </c>
      <c r="F6" s="63"/>
      <c r="G6" s="63"/>
      <c r="H6" s="63"/>
      <c r="I6" s="63"/>
      <c r="J6" s="24">
        <v>205</v>
      </c>
      <c r="K6" s="25">
        <v>19.72</v>
      </c>
      <c r="L6" s="24">
        <v>258</v>
      </c>
      <c r="M6" s="25">
        <v>7.25</v>
      </c>
      <c r="N6" s="25">
        <v>12.08</v>
      </c>
      <c r="O6" s="25">
        <v>29.96</v>
      </c>
      <c r="P6" s="11"/>
      <c r="Q6" s="5"/>
      <c r="R6" s="4"/>
      <c r="S6" s="5"/>
      <c r="T6" s="4"/>
      <c r="U6" s="4"/>
      <c r="V6" s="4"/>
      <c r="W6" s="79"/>
      <c r="X6" s="79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</row>
    <row r="7" spans="1:103" ht="18.75" x14ac:dyDescent="0.3">
      <c r="A7" s="16"/>
      <c r="B7" s="23" t="s">
        <v>28</v>
      </c>
      <c r="C7" s="61" t="s">
        <v>2</v>
      </c>
      <c r="D7" s="62"/>
      <c r="E7" s="63" t="s">
        <v>4</v>
      </c>
      <c r="F7" s="63"/>
      <c r="G7" s="63"/>
      <c r="H7" s="63"/>
      <c r="I7" s="63"/>
      <c r="J7" s="24">
        <v>40</v>
      </c>
      <c r="K7" s="25">
        <v>14.16</v>
      </c>
      <c r="L7" s="24">
        <v>143</v>
      </c>
      <c r="M7" s="25">
        <v>2.02</v>
      </c>
      <c r="N7" s="25">
        <v>11.32</v>
      </c>
      <c r="O7" s="25">
        <v>8.1999999999999993</v>
      </c>
      <c r="P7" s="11"/>
      <c r="Q7" s="4"/>
      <c r="R7" s="4"/>
      <c r="S7" s="4"/>
      <c r="T7" s="5"/>
      <c r="U7" s="5"/>
      <c r="V7" s="5"/>
      <c r="W7" s="79"/>
      <c r="X7" s="79"/>
    </row>
    <row r="8" spans="1:103" ht="18.75" x14ac:dyDescent="0.3">
      <c r="A8" s="16"/>
      <c r="B8" s="23" t="s">
        <v>28</v>
      </c>
      <c r="C8" s="61" t="s">
        <v>5</v>
      </c>
      <c r="D8" s="62"/>
      <c r="E8" s="63" t="s">
        <v>6</v>
      </c>
      <c r="F8" s="63"/>
      <c r="G8" s="63"/>
      <c r="H8" s="63"/>
      <c r="I8" s="63"/>
      <c r="J8" s="24">
        <v>20</v>
      </c>
      <c r="K8" s="25">
        <v>12.35</v>
      </c>
      <c r="L8" s="24">
        <v>76</v>
      </c>
      <c r="M8" s="25">
        <v>4.92</v>
      </c>
      <c r="N8" s="25">
        <v>6.32</v>
      </c>
      <c r="O8" s="24"/>
      <c r="P8" s="11"/>
      <c r="Q8" s="5"/>
      <c r="R8" s="4"/>
      <c r="S8" s="4"/>
      <c r="T8" s="3"/>
      <c r="U8" s="3"/>
      <c r="V8" s="3"/>
      <c r="W8" s="79"/>
      <c r="X8" s="79"/>
    </row>
    <row r="9" spans="1:103" ht="18.75" x14ac:dyDescent="0.3">
      <c r="A9" s="16"/>
      <c r="B9" s="23" t="s">
        <v>24</v>
      </c>
      <c r="C9" s="61" t="s">
        <v>8</v>
      </c>
      <c r="D9" s="62"/>
      <c r="E9" s="63" t="s">
        <v>9</v>
      </c>
      <c r="F9" s="63"/>
      <c r="G9" s="63"/>
      <c r="H9" s="63"/>
      <c r="I9" s="63"/>
      <c r="J9" s="24">
        <v>200</v>
      </c>
      <c r="K9" s="25">
        <v>15.6</v>
      </c>
      <c r="L9" s="24">
        <v>101</v>
      </c>
      <c r="M9" s="25">
        <v>3.17</v>
      </c>
      <c r="N9" s="25">
        <v>2.68</v>
      </c>
      <c r="O9" s="25">
        <v>15.95</v>
      </c>
      <c r="P9" s="11"/>
      <c r="Q9" s="5"/>
      <c r="R9" s="5"/>
      <c r="S9" s="5"/>
      <c r="T9" s="3"/>
      <c r="U9" s="3"/>
      <c r="V9" s="3"/>
      <c r="W9" s="78"/>
      <c r="X9" s="78"/>
    </row>
    <row r="10" spans="1:103" ht="18.75" x14ac:dyDescent="0.3">
      <c r="A10" s="16"/>
      <c r="B10" s="23" t="s">
        <v>25</v>
      </c>
      <c r="C10" s="61"/>
      <c r="D10" s="62"/>
      <c r="E10" s="63" t="s">
        <v>7</v>
      </c>
      <c r="F10" s="63"/>
      <c r="G10" s="63"/>
      <c r="H10" s="63"/>
      <c r="I10" s="63"/>
      <c r="J10" s="24">
        <v>60</v>
      </c>
      <c r="K10" s="25">
        <v>5.76</v>
      </c>
      <c r="L10" s="24">
        <v>118</v>
      </c>
      <c r="M10" s="26">
        <v>5.0999999999999996</v>
      </c>
      <c r="N10" s="25">
        <v>0.96</v>
      </c>
      <c r="O10" s="26">
        <v>22.2</v>
      </c>
      <c r="P10" s="10"/>
      <c r="Q10" s="7"/>
      <c r="R10" s="7"/>
      <c r="S10" s="8"/>
      <c r="T10" s="7"/>
      <c r="U10" s="7"/>
      <c r="V10" s="7"/>
      <c r="W10" s="76"/>
      <c r="X10" s="76"/>
    </row>
    <row r="11" spans="1:103" ht="18.75" customHeight="1" x14ac:dyDescent="0.3">
      <c r="A11" s="16"/>
      <c r="B11" s="23"/>
      <c r="C11" s="61"/>
      <c r="D11" s="62"/>
      <c r="E11" s="73"/>
      <c r="F11" s="74"/>
      <c r="G11" s="74"/>
      <c r="H11" s="75"/>
      <c r="I11" s="23"/>
      <c r="J11" s="31"/>
      <c r="K11" s="38">
        <f>SUM(K6:K10)</f>
        <v>67.59</v>
      </c>
      <c r="L11" s="43">
        <f t="shared" ref="L11:O11" si="0">SUM(L6:L10)</f>
        <v>696</v>
      </c>
      <c r="M11" s="38">
        <f t="shared" si="0"/>
        <v>22.46</v>
      </c>
      <c r="N11" s="38">
        <f t="shared" si="0"/>
        <v>33.36</v>
      </c>
      <c r="O11" s="38">
        <f t="shared" si="0"/>
        <v>76.31</v>
      </c>
      <c r="P11" s="9"/>
      <c r="Q11" s="1"/>
      <c r="R11" s="1"/>
      <c r="S11" s="1"/>
      <c r="T11" s="1"/>
      <c r="U11" s="1"/>
      <c r="V11" s="2"/>
      <c r="W11" s="77"/>
      <c r="X11" s="77"/>
    </row>
    <row r="12" spans="1:103" ht="24.75" customHeight="1" x14ac:dyDescent="0.3">
      <c r="A12" s="16" t="s">
        <v>52</v>
      </c>
      <c r="B12" s="40" t="s">
        <v>56</v>
      </c>
      <c r="C12" s="61"/>
      <c r="D12" s="62"/>
      <c r="E12" s="63" t="s">
        <v>57</v>
      </c>
      <c r="F12" s="63"/>
      <c r="G12" s="63"/>
      <c r="H12" s="63"/>
      <c r="I12" s="63"/>
      <c r="J12" s="24">
        <v>25</v>
      </c>
      <c r="K12" s="25">
        <v>4.45</v>
      </c>
      <c r="L12" s="24">
        <v>123</v>
      </c>
      <c r="M12" s="25">
        <v>1.0269999999999999</v>
      </c>
      <c r="N12" s="25">
        <v>7.77</v>
      </c>
      <c r="O12" s="25">
        <v>11.97</v>
      </c>
      <c r="P12" s="10">
        <v>97</v>
      </c>
      <c r="Q12" s="6"/>
      <c r="R12" s="6"/>
      <c r="S12" s="8"/>
      <c r="T12" s="8"/>
      <c r="U12" s="7"/>
      <c r="V12" s="7"/>
      <c r="W12" s="76"/>
      <c r="X12" s="76"/>
    </row>
    <row r="13" spans="1:103" ht="18.75" x14ac:dyDescent="0.3">
      <c r="A13" s="16"/>
      <c r="B13" s="23"/>
      <c r="C13" s="61"/>
      <c r="D13" s="62"/>
      <c r="E13" s="73"/>
      <c r="F13" s="74"/>
      <c r="G13" s="74"/>
      <c r="H13" s="75"/>
      <c r="I13" s="23"/>
      <c r="J13" s="31"/>
      <c r="K13" s="38">
        <f>SUM(K12:K12)</f>
        <v>4.45</v>
      </c>
      <c r="L13" s="43">
        <f>SUM(L12:L12)</f>
        <v>123</v>
      </c>
      <c r="M13" s="38">
        <f>SUM(M12:M12)</f>
        <v>1.0269999999999999</v>
      </c>
      <c r="N13" s="38">
        <f>SUM(N12)</f>
        <v>7.77</v>
      </c>
      <c r="O13" s="38">
        <f>SUM(O12:O12)</f>
        <v>11.97</v>
      </c>
      <c r="P13" s="9"/>
      <c r="Q13" s="1"/>
      <c r="R13" s="1"/>
      <c r="S13" s="1"/>
      <c r="T13" s="1"/>
      <c r="U13" s="1"/>
      <c r="V13" s="2"/>
      <c r="W13" s="77"/>
      <c r="X13" s="77"/>
    </row>
    <row r="14" spans="1:103" s="13" customFormat="1" ht="17.25" customHeight="1" x14ac:dyDescent="0.3">
      <c r="A14" s="16" t="s">
        <v>37</v>
      </c>
      <c r="B14" s="23" t="s">
        <v>26</v>
      </c>
      <c r="C14" s="53"/>
      <c r="D14" s="54" t="s">
        <v>58</v>
      </c>
      <c r="E14" s="69" t="s">
        <v>65</v>
      </c>
      <c r="F14" s="70"/>
      <c r="G14" s="70"/>
      <c r="H14" s="71"/>
      <c r="I14" s="23"/>
      <c r="J14" s="31">
        <v>100</v>
      </c>
      <c r="K14" s="42">
        <v>17.04</v>
      </c>
      <c r="L14" s="44">
        <v>110</v>
      </c>
      <c r="M14" s="42">
        <v>1.88</v>
      </c>
      <c r="N14" s="42">
        <v>7.92</v>
      </c>
      <c r="O14" s="42">
        <v>7.77</v>
      </c>
      <c r="P14" s="46"/>
      <c r="Q14" s="47"/>
      <c r="R14" s="47"/>
      <c r="S14" s="47"/>
      <c r="T14" s="47"/>
      <c r="U14" s="47"/>
      <c r="V14" s="48"/>
      <c r="W14" s="49"/>
      <c r="X14" s="49"/>
    </row>
    <row r="15" spans="1:103" ht="38.25" customHeight="1" x14ac:dyDescent="0.3">
      <c r="A15" s="16"/>
      <c r="B15" s="40" t="s">
        <v>27</v>
      </c>
      <c r="C15" s="61" t="s">
        <v>66</v>
      </c>
      <c r="D15" s="62"/>
      <c r="E15" s="63" t="s">
        <v>67</v>
      </c>
      <c r="F15" s="63"/>
      <c r="G15" s="63"/>
      <c r="H15" s="63"/>
      <c r="I15" s="63"/>
      <c r="J15" s="24">
        <v>310</v>
      </c>
      <c r="K15" s="25">
        <v>45.67</v>
      </c>
      <c r="L15" s="24">
        <v>119</v>
      </c>
      <c r="M15" s="25">
        <v>2.27</v>
      </c>
      <c r="N15" s="25">
        <v>5.64</v>
      </c>
      <c r="O15" s="25">
        <v>14.82</v>
      </c>
      <c r="P15" s="11"/>
      <c r="Q15" s="4"/>
      <c r="R15" s="4"/>
      <c r="S15" s="4"/>
      <c r="T15" s="4"/>
      <c r="U15" s="4"/>
      <c r="V15" s="4"/>
      <c r="W15" s="79"/>
      <c r="X15" s="79"/>
    </row>
    <row r="16" spans="1:103" s="13" customFormat="1" ht="27.75" customHeight="1" x14ac:dyDescent="0.3">
      <c r="A16" s="16"/>
      <c r="B16" s="40" t="s">
        <v>62</v>
      </c>
      <c r="C16" s="57" t="s">
        <v>63</v>
      </c>
      <c r="D16" s="58"/>
      <c r="E16" s="69" t="s">
        <v>64</v>
      </c>
      <c r="F16" s="70"/>
      <c r="G16" s="70"/>
      <c r="H16" s="70"/>
      <c r="I16" s="59"/>
      <c r="J16" s="24">
        <v>100</v>
      </c>
      <c r="K16" s="25">
        <v>83.57</v>
      </c>
      <c r="L16" s="24">
        <v>221</v>
      </c>
      <c r="M16" s="25">
        <v>14.55</v>
      </c>
      <c r="N16" s="25">
        <v>16.79</v>
      </c>
      <c r="O16" s="25">
        <v>2.89</v>
      </c>
      <c r="P16" s="11"/>
      <c r="Q16" s="4"/>
      <c r="R16" s="4"/>
      <c r="S16" s="4"/>
      <c r="T16" s="4"/>
      <c r="U16" s="4"/>
      <c r="V16" s="4"/>
      <c r="W16" s="60"/>
      <c r="X16" s="60"/>
    </row>
    <row r="17" spans="1:24" s="13" customFormat="1" ht="23.25" customHeight="1" x14ac:dyDescent="0.3">
      <c r="A17" s="16"/>
      <c r="B17" s="40" t="s">
        <v>34</v>
      </c>
      <c r="C17" s="51" t="s">
        <v>59</v>
      </c>
      <c r="D17" s="52" t="s">
        <v>60</v>
      </c>
      <c r="E17" s="69" t="s">
        <v>60</v>
      </c>
      <c r="F17" s="70"/>
      <c r="G17" s="70"/>
      <c r="H17" s="70"/>
      <c r="I17" s="71"/>
      <c r="J17" s="24">
        <v>205</v>
      </c>
      <c r="K17" s="25">
        <v>16.5</v>
      </c>
      <c r="L17" s="24">
        <v>340</v>
      </c>
      <c r="M17" s="25">
        <v>18.18</v>
      </c>
      <c r="N17" s="25">
        <v>9.14</v>
      </c>
      <c r="O17" s="25">
        <v>46</v>
      </c>
      <c r="P17" s="11">
        <v>7</v>
      </c>
      <c r="Q17" s="4"/>
      <c r="R17" s="4"/>
      <c r="S17" s="4"/>
      <c r="T17" s="4"/>
      <c r="U17" s="4"/>
      <c r="V17" s="4"/>
      <c r="W17" s="50"/>
      <c r="X17" s="50"/>
    </row>
    <row r="18" spans="1:24" ht="26.25" customHeight="1" x14ac:dyDescent="0.3">
      <c r="A18" s="16"/>
      <c r="B18" s="23" t="s">
        <v>44</v>
      </c>
      <c r="C18" s="55" t="s">
        <v>45</v>
      </c>
      <c r="D18" s="56"/>
      <c r="E18" s="80" t="s">
        <v>48</v>
      </c>
      <c r="F18" s="81"/>
      <c r="G18" s="81"/>
      <c r="H18" s="82"/>
      <c r="I18" s="23"/>
      <c r="J18" s="31">
        <v>200</v>
      </c>
      <c r="K18" s="42">
        <v>10.199999999999999</v>
      </c>
      <c r="L18" s="44">
        <v>133</v>
      </c>
      <c r="M18" s="42">
        <v>0.66</v>
      </c>
      <c r="N18" s="42">
        <v>0.09</v>
      </c>
      <c r="O18" s="42">
        <v>32.01</v>
      </c>
      <c r="P18" s="11"/>
      <c r="Q18" s="5"/>
      <c r="R18" s="5"/>
      <c r="S18" s="5"/>
      <c r="T18" s="3"/>
      <c r="U18" s="3"/>
      <c r="V18" s="3"/>
      <c r="W18" s="78"/>
      <c r="X18" s="78"/>
    </row>
    <row r="19" spans="1:24" ht="18.75" x14ac:dyDescent="0.3">
      <c r="A19" s="16"/>
      <c r="B19" s="23" t="s">
        <v>29</v>
      </c>
      <c r="C19" s="61"/>
      <c r="D19" s="62"/>
      <c r="E19" s="63" t="s">
        <v>7</v>
      </c>
      <c r="F19" s="63"/>
      <c r="G19" s="63"/>
      <c r="H19" s="63"/>
      <c r="I19" s="63"/>
      <c r="J19" s="24">
        <v>60</v>
      </c>
      <c r="K19" s="25">
        <v>5.76</v>
      </c>
      <c r="L19" s="24">
        <v>118</v>
      </c>
      <c r="M19" s="26">
        <v>5.0999999999999996</v>
      </c>
      <c r="N19" s="25">
        <v>0.96</v>
      </c>
      <c r="O19" s="26">
        <v>22.2</v>
      </c>
      <c r="P19" s="11"/>
      <c r="Q19" s="5"/>
      <c r="R19" s="5"/>
      <c r="S19" s="5"/>
      <c r="T19" s="3"/>
      <c r="U19" s="3"/>
      <c r="V19" s="3"/>
      <c r="W19" s="79"/>
      <c r="X19" s="79"/>
    </row>
    <row r="20" spans="1:24" ht="18.75" x14ac:dyDescent="0.3">
      <c r="A20" s="16"/>
      <c r="B20" s="23" t="s">
        <v>29</v>
      </c>
      <c r="C20" s="61"/>
      <c r="D20" s="62"/>
      <c r="E20" s="63" t="s">
        <v>31</v>
      </c>
      <c r="F20" s="63"/>
      <c r="G20" s="63"/>
      <c r="H20" s="63"/>
      <c r="I20" s="63"/>
      <c r="J20" s="24">
        <v>60</v>
      </c>
      <c r="K20" s="25">
        <v>5.12</v>
      </c>
      <c r="L20" s="24">
        <v>116</v>
      </c>
      <c r="M20" s="25">
        <v>4.62</v>
      </c>
      <c r="N20" s="25">
        <v>0.84</v>
      </c>
      <c r="O20" s="25">
        <v>22.44</v>
      </c>
      <c r="P20" s="10"/>
      <c r="Q20" s="7"/>
      <c r="R20" s="7"/>
      <c r="S20" s="7"/>
      <c r="T20" s="7"/>
      <c r="U20" s="7"/>
      <c r="V20" s="7"/>
      <c r="W20" s="76"/>
      <c r="X20" s="76"/>
    </row>
    <row r="21" spans="1:24" ht="18.75" x14ac:dyDescent="0.3">
      <c r="A21" s="16"/>
      <c r="B21" s="23"/>
      <c r="C21" s="61"/>
      <c r="D21" s="62"/>
      <c r="E21" s="73"/>
      <c r="F21" s="74"/>
      <c r="G21" s="74"/>
      <c r="H21" s="75"/>
      <c r="I21" s="23"/>
      <c r="J21" s="31"/>
      <c r="K21" s="38">
        <f>SUM(K14:K20)</f>
        <v>183.85999999999999</v>
      </c>
      <c r="L21" s="43">
        <f>SUM(L14:L20)</f>
        <v>1157</v>
      </c>
      <c r="M21" s="38">
        <f>SUM(M14:M20)</f>
        <v>47.26</v>
      </c>
      <c r="N21" s="38">
        <f>SUM(N14:N20)</f>
        <v>41.38</v>
      </c>
      <c r="O21" s="38">
        <f>SUM(O14:O20)</f>
        <v>148.13000000000002</v>
      </c>
      <c r="P21" s="9"/>
      <c r="Q21" s="1"/>
      <c r="R21" s="1"/>
      <c r="S21" s="1"/>
      <c r="T21" s="1"/>
      <c r="U21" s="1"/>
      <c r="V21" s="2"/>
      <c r="W21" s="77"/>
      <c r="X21" s="77"/>
    </row>
    <row r="22" spans="1:24" s="13" customFormat="1" ht="18.75" customHeight="1" x14ac:dyDescent="0.3">
      <c r="A22" s="16" t="s">
        <v>47</v>
      </c>
      <c r="B22" s="23" t="s">
        <v>44</v>
      </c>
      <c r="C22" s="61" t="s">
        <v>10</v>
      </c>
      <c r="D22" s="62"/>
      <c r="E22" s="63" t="s">
        <v>11</v>
      </c>
      <c r="F22" s="63"/>
      <c r="G22" s="63"/>
      <c r="H22" s="63"/>
      <c r="I22" s="63"/>
      <c r="J22" s="24">
        <v>200</v>
      </c>
      <c r="K22" s="25">
        <v>16.09</v>
      </c>
      <c r="L22" s="24">
        <v>85</v>
      </c>
      <c r="M22" s="24">
        <v>1</v>
      </c>
      <c r="N22" s="24"/>
      <c r="O22" s="26">
        <v>20.2</v>
      </c>
      <c r="P22" s="46"/>
      <c r="Q22" s="47"/>
      <c r="R22" s="47"/>
      <c r="S22" s="47"/>
      <c r="T22" s="47"/>
      <c r="U22" s="47"/>
      <c r="V22" s="48"/>
      <c r="W22" s="49"/>
      <c r="X22" s="49"/>
    </row>
    <row r="23" spans="1:24" s="13" customFormat="1" ht="20.25" customHeight="1" x14ac:dyDescent="0.3">
      <c r="A23" s="16"/>
      <c r="B23" s="40" t="s">
        <v>41</v>
      </c>
      <c r="C23" s="61" t="s">
        <v>42</v>
      </c>
      <c r="D23" s="62"/>
      <c r="E23" s="63" t="s">
        <v>43</v>
      </c>
      <c r="F23" s="63"/>
      <c r="G23" s="63"/>
      <c r="H23" s="63"/>
      <c r="I23" s="63"/>
      <c r="J23" s="24">
        <v>220</v>
      </c>
      <c r="K23" s="25">
        <v>83.28</v>
      </c>
      <c r="L23" s="24">
        <v>568</v>
      </c>
      <c r="M23" s="25">
        <v>30.63</v>
      </c>
      <c r="N23" s="25">
        <v>23.63</v>
      </c>
      <c r="O23" s="25">
        <v>23.94</v>
      </c>
      <c r="P23" s="46"/>
      <c r="Q23" s="47"/>
      <c r="R23" s="47"/>
      <c r="S23" s="47"/>
      <c r="T23" s="47"/>
      <c r="U23" s="47"/>
      <c r="V23" s="48"/>
      <c r="W23" s="49"/>
      <c r="X23" s="49"/>
    </row>
    <row r="24" spans="1:24" ht="18.75" x14ac:dyDescent="0.3">
      <c r="A24" s="16"/>
      <c r="B24" s="40"/>
      <c r="C24" s="61"/>
      <c r="D24" s="62"/>
      <c r="E24" s="73"/>
      <c r="F24" s="74"/>
      <c r="G24" s="74"/>
      <c r="H24" s="75"/>
      <c r="I24" s="23"/>
      <c r="J24" s="31"/>
      <c r="K24" s="38">
        <f>SUM(K22:K23)</f>
        <v>99.37</v>
      </c>
      <c r="L24" s="43">
        <f>SUM(L22:L23)</f>
        <v>653</v>
      </c>
      <c r="M24" s="38">
        <f>SUM(M22:M23)</f>
        <v>31.63</v>
      </c>
      <c r="N24" s="38">
        <f>SUM(N22:N23)</f>
        <v>23.63</v>
      </c>
      <c r="O24" s="38">
        <f>SUM(O22:O23)</f>
        <v>44.14</v>
      </c>
      <c r="P24" s="12"/>
      <c r="Q24" s="4"/>
      <c r="R24" s="5"/>
      <c r="S24" s="4"/>
      <c r="T24" s="4"/>
      <c r="U24" s="4"/>
      <c r="V24" s="4"/>
      <c r="W24" s="79"/>
      <c r="X24" s="79"/>
    </row>
    <row r="25" spans="1:24" ht="18.75" x14ac:dyDescent="0.3">
      <c r="A25" s="16" t="s">
        <v>12</v>
      </c>
      <c r="B25" s="23" t="s">
        <v>26</v>
      </c>
      <c r="C25" s="45" t="s">
        <v>40</v>
      </c>
      <c r="D25" s="41"/>
      <c r="E25" s="69" t="s">
        <v>39</v>
      </c>
      <c r="F25" s="70"/>
      <c r="G25" s="70"/>
      <c r="H25" s="71"/>
      <c r="I25" s="23"/>
      <c r="J25" s="31">
        <v>100</v>
      </c>
      <c r="K25" s="42">
        <v>7.22</v>
      </c>
      <c r="L25" s="44">
        <v>90</v>
      </c>
      <c r="M25" s="42">
        <v>0.12</v>
      </c>
      <c r="N25" s="42">
        <v>5.0999999999999996</v>
      </c>
      <c r="O25" s="42">
        <v>11.17</v>
      </c>
      <c r="P25" s="11"/>
      <c r="Q25" s="4"/>
      <c r="R25" s="4"/>
      <c r="S25" s="3"/>
      <c r="T25" s="3"/>
      <c r="U25" s="4"/>
      <c r="V25" s="4"/>
      <c r="W25" s="79"/>
      <c r="X25" s="79"/>
    </row>
    <row r="26" spans="1:24" ht="24" customHeight="1" x14ac:dyDescent="0.3">
      <c r="A26" s="16"/>
      <c r="B26" s="40" t="s">
        <v>34</v>
      </c>
      <c r="C26" s="61" t="s">
        <v>35</v>
      </c>
      <c r="D26" s="62"/>
      <c r="E26" s="63" t="s">
        <v>36</v>
      </c>
      <c r="F26" s="63"/>
      <c r="G26" s="63"/>
      <c r="H26" s="63"/>
      <c r="I26" s="63"/>
      <c r="J26" s="24">
        <v>150</v>
      </c>
      <c r="K26" s="25">
        <v>8.3000000000000007</v>
      </c>
      <c r="L26" s="24">
        <v>185</v>
      </c>
      <c r="M26" s="25">
        <v>4.4000000000000004</v>
      </c>
      <c r="N26" s="26">
        <v>4.5999999999999996</v>
      </c>
      <c r="O26" s="25">
        <v>31.5</v>
      </c>
      <c r="P26" s="11"/>
      <c r="Q26" s="4"/>
      <c r="R26" s="4"/>
      <c r="S26" s="5"/>
      <c r="T26" s="4"/>
      <c r="U26" s="4"/>
      <c r="V26" s="4"/>
      <c r="W26" s="79"/>
      <c r="X26" s="79"/>
    </row>
    <row r="27" spans="1:24" s="13" customFormat="1" ht="24" customHeight="1" x14ac:dyDescent="0.3">
      <c r="A27" s="16"/>
      <c r="B27" s="40" t="s">
        <v>46</v>
      </c>
      <c r="C27" s="51" t="s">
        <v>49</v>
      </c>
      <c r="D27" s="52" t="s">
        <v>51</v>
      </c>
      <c r="E27" s="69" t="s">
        <v>50</v>
      </c>
      <c r="F27" s="70"/>
      <c r="G27" s="70"/>
      <c r="H27" s="70"/>
      <c r="I27" s="71"/>
      <c r="J27" s="24">
        <v>160</v>
      </c>
      <c r="K27" s="25">
        <v>51.89</v>
      </c>
      <c r="L27" s="24">
        <v>78</v>
      </c>
      <c r="M27" s="25">
        <v>11.78</v>
      </c>
      <c r="N27" s="26">
        <v>2.48</v>
      </c>
      <c r="O27" s="25">
        <v>2.62</v>
      </c>
      <c r="P27" s="11"/>
      <c r="Q27" s="4"/>
      <c r="R27" s="4"/>
      <c r="S27" s="5"/>
      <c r="T27" s="4"/>
      <c r="U27" s="4"/>
      <c r="V27" s="4"/>
      <c r="W27" s="50"/>
      <c r="X27" s="50"/>
    </row>
    <row r="28" spans="1:24" ht="18.75" x14ac:dyDescent="0.3">
      <c r="A28" s="16"/>
      <c r="B28" s="40" t="s">
        <v>24</v>
      </c>
      <c r="C28" s="61"/>
      <c r="D28" s="62"/>
      <c r="E28" s="63" t="s">
        <v>38</v>
      </c>
      <c r="F28" s="63"/>
      <c r="G28" s="63"/>
      <c r="H28" s="63"/>
      <c r="I28" s="63"/>
      <c r="J28" s="25">
        <v>200</v>
      </c>
      <c r="K28" s="25">
        <v>7.68</v>
      </c>
      <c r="L28" s="24">
        <v>62</v>
      </c>
      <c r="M28" s="25">
        <v>0.13</v>
      </c>
      <c r="N28" s="25">
        <v>0.02</v>
      </c>
      <c r="O28" s="25">
        <v>15.2</v>
      </c>
      <c r="P28" s="11"/>
      <c r="Q28" s="5"/>
      <c r="R28" s="5"/>
      <c r="S28" s="5"/>
      <c r="T28" s="3"/>
      <c r="U28" s="3"/>
      <c r="V28" s="3"/>
      <c r="W28" s="78"/>
      <c r="X28" s="78"/>
    </row>
    <row r="29" spans="1:24" ht="18.75" x14ac:dyDescent="0.3">
      <c r="A29" s="16"/>
      <c r="B29" s="40" t="s">
        <v>28</v>
      </c>
      <c r="C29" s="61" t="s">
        <v>2</v>
      </c>
      <c r="D29" s="62"/>
      <c r="E29" s="63" t="s">
        <v>4</v>
      </c>
      <c r="F29" s="63"/>
      <c r="G29" s="63"/>
      <c r="H29" s="63"/>
      <c r="I29" s="63"/>
      <c r="J29" s="24">
        <v>40</v>
      </c>
      <c r="K29" s="25">
        <v>14.16</v>
      </c>
      <c r="L29" s="24">
        <v>143</v>
      </c>
      <c r="M29" s="25">
        <v>2.02</v>
      </c>
      <c r="N29" s="25">
        <v>11.32</v>
      </c>
      <c r="O29" s="25">
        <v>8.1999999999999993</v>
      </c>
      <c r="P29" s="10"/>
      <c r="Q29" s="7"/>
      <c r="R29" s="7"/>
      <c r="S29" s="7"/>
      <c r="T29" s="7"/>
      <c r="U29" s="7"/>
      <c r="V29" s="7"/>
      <c r="W29" s="76"/>
      <c r="X29" s="76"/>
    </row>
    <row r="30" spans="1:24" ht="18.75" x14ac:dyDescent="0.3">
      <c r="A30" s="16"/>
      <c r="B30" s="40" t="s">
        <v>25</v>
      </c>
      <c r="C30" s="61"/>
      <c r="D30" s="62"/>
      <c r="E30" s="63" t="s">
        <v>7</v>
      </c>
      <c r="F30" s="63"/>
      <c r="G30" s="63"/>
      <c r="H30" s="63"/>
      <c r="I30" s="63"/>
      <c r="J30" s="24">
        <v>80</v>
      </c>
      <c r="K30" s="25">
        <v>7.68</v>
      </c>
      <c r="L30" s="24">
        <v>157</v>
      </c>
      <c r="M30" s="26">
        <v>6.8</v>
      </c>
      <c r="N30" s="25">
        <v>1.28</v>
      </c>
      <c r="O30" s="26">
        <v>29.6</v>
      </c>
      <c r="P30" s="9"/>
      <c r="Q30" s="1"/>
      <c r="R30" s="1"/>
      <c r="S30" s="1"/>
      <c r="T30" s="1"/>
      <c r="U30" s="1"/>
      <c r="V30" s="2"/>
      <c r="W30" s="77"/>
      <c r="X30" s="77"/>
    </row>
    <row r="31" spans="1:24" ht="18.75" x14ac:dyDescent="0.3">
      <c r="A31" s="16" t="s">
        <v>30</v>
      </c>
      <c r="B31" s="40"/>
      <c r="C31" s="61"/>
      <c r="D31" s="62"/>
      <c r="E31" s="73"/>
      <c r="F31" s="74"/>
      <c r="G31" s="74"/>
      <c r="H31" s="75"/>
      <c r="I31" s="23"/>
      <c r="J31" s="31"/>
      <c r="K31" s="38">
        <f>SUM(K25:K30)</f>
        <v>96.93</v>
      </c>
      <c r="L31" s="43">
        <f t="shared" ref="L31:O31" si="1">SUM(L25:L30)</f>
        <v>715</v>
      </c>
      <c r="M31" s="38">
        <f t="shared" si="1"/>
        <v>25.25</v>
      </c>
      <c r="N31" s="38">
        <f t="shared" si="1"/>
        <v>24.8</v>
      </c>
      <c r="O31" s="38">
        <f t="shared" si="1"/>
        <v>98.289999999999992</v>
      </c>
      <c r="P31" s="10"/>
      <c r="Q31" s="7"/>
      <c r="R31" s="7"/>
      <c r="S31" s="6"/>
      <c r="T31" s="7"/>
      <c r="U31" s="7"/>
      <c r="V31" s="7"/>
      <c r="W31" s="76"/>
      <c r="X31" s="76"/>
    </row>
    <row r="32" spans="1:24" ht="18.75" customHeight="1" x14ac:dyDescent="0.3">
      <c r="A32" s="16"/>
      <c r="B32" s="40" t="s">
        <v>24</v>
      </c>
      <c r="C32" s="61"/>
      <c r="D32" s="62"/>
      <c r="E32" s="63" t="s">
        <v>61</v>
      </c>
      <c r="F32" s="63"/>
      <c r="G32" s="63"/>
      <c r="H32" s="63"/>
      <c r="I32" s="63"/>
      <c r="J32" s="24">
        <v>200</v>
      </c>
      <c r="K32" s="25">
        <v>56.7</v>
      </c>
      <c r="L32" s="24">
        <v>147</v>
      </c>
      <c r="M32" s="26">
        <v>5.64</v>
      </c>
      <c r="N32" s="25">
        <v>10.56</v>
      </c>
      <c r="O32" s="25">
        <v>7.46</v>
      </c>
      <c r="P32" s="10"/>
      <c r="Q32" s="7"/>
      <c r="R32" s="7"/>
      <c r="S32" s="7"/>
      <c r="T32" s="7"/>
      <c r="U32" s="7"/>
      <c r="V32" s="7"/>
      <c r="W32" s="76"/>
      <c r="X32" s="76"/>
    </row>
    <row r="33" spans="1:15" ht="18.75" x14ac:dyDescent="0.3">
      <c r="A33" s="16"/>
      <c r="B33" s="40"/>
      <c r="C33" s="61"/>
      <c r="D33" s="62"/>
      <c r="E33" s="73"/>
      <c r="F33" s="74"/>
      <c r="G33" s="74"/>
      <c r="H33" s="75"/>
      <c r="I33" s="23"/>
      <c r="J33" s="32"/>
      <c r="K33" s="38">
        <f>SUM(K32)</f>
        <v>56.7</v>
      </c>
      <c r="L33" s="43">
        <f t="shared" ref="L33:O33" si="2">SUM(L32)</f>
        <v>147</v>
      </c>
      <c r="M33" s="38">
        <f t="shared" si="2"/>
        <v>5.64</v>
      </c>
      <c r="N33" s="38">
        <f t="shared" si="2"/>
        <v>10.56</v>
      </c>
      <c r="O33" s="38">
        <f t="shared" si="2"/>
        <v>7.46</v>
      </c>
    </row>
    <row r="34" spans="1:15" ht="18.75" x14ac:dyDescent="0.25">
      <c r="B34" s="40"/>
      <c r="C34" s="61"/>
      <c r="D34" s="62"/>
      <c r="E34" s="73" t="s">
        <v>32</v>
      </c>
      <c r="F34" s="74"/>
      <c r="G34" s="74"/>
      <c r="H34" s="75"/>
      <c r="I34" s="29"/>
      <c r="J34" s="30"/>
      <c r="K34" s="28">
        <f>SUM(K11+K13+K21+K24+K31+K33)</f>
        <v>508.9</v>
      </c>
      <c r="L34" s="27">
        <f>L11+L13+L21+L24+L31+L33</f>
        <v>3491</v>
      </c>
      <c r="M34" s="28">
        <f>M11+M13+M21+M24+M31+M33</f>
        <v>133.267</v>
      </c>
      <c r="N34" s="28">
        <f>N11+N13+N21+N24+N31+N33</f>
        <v>141.5</v>
      </c>
      <c r="O34" s="28">
        <f>O11+O13+O21+O24+O31+O33</f>
        <v>386.3</v>
      </c>
    </row>
  </sheetData>
  <mergeCells count="76">
    <mergeCell ref="C22:D22"/>
    <mergeCell ref="E22:I22"/>
    <mergeCell ref="E18:H18"/>
    <mergeCell ref="E27:I27"/>
    <mergeCell ref="W7:X7"/>
    <mergeCell ref="W8:X8"/>
    <mergeCell ref="W10:X10"/>
    <mergeCell ref="W11:X11"/>
    <mergeCell ref="C9:D9"/>
    <mergeCell ref="E9:I9"/>
    <mergeCell ref="C10:D10"/>
    <mergeCell ref="E10:I10"/>
    <mergeCell ref="W9:X9"/>
    <mergeCell ref="W12:X12"/>
    <mergeCell ref="W13:X13"/>
    <mergeCell ref="C12:D12"/>
    <mergeCell ref="W15:X15"/>
    <mergeCell ref="C15:D15"/>
    <mergeCell ref="E15:I15"/>
    <mergeCell ref="W20:X20"/>
    <mergeCell ref="C6:D6"/>
    <mergeCell ref="E6:I6"/>
    <mergeCell ref="C7:D7"/>
    <mergeCell ref="E7:I7"/>
    <mergeCell ref="W6:X6"/>
    <mergeCell ref="E16:H16"/>
    <mergeCell ref="W21:X21"/>
    <mergeCell ref="C19:D19"/>
    <mergeCell ref="E19:I19"/>
    <mergeCell ref="W18:X18"/>
    <mergeCell ref="C20:D20"/>
    <mergeCell ref="E20:I20"/>
    <mergeCell ref="W19:X19"/>
    <mergeCell ref="W24:X24"/>
    <mergeCell ref="C24:D24"/>
    <mergeCell ref="E24:H24"/>
    <mergeCell ref="W25:X25"/>
    <mergeCell ref="W26:X26"/>
    <mergeCell ref="C26:D26"/>
    <mergeCell ref="E26:I26"/>
    <mergeCell ref="E25:H25"/>
    <mergeCell ref="W29:X29"/>
    <mergeCell ref="C28:D28"/>
    <mergeCell ref="E28:I28"/>
    <mergeCell ref="W31:X31"/>
    <mergeCell ref="C30:D30"/>
    <mergeCell ref="E30:I30"/>
    <mergeCell ref="C29:D29"/>
    <mergeCell ref="E29:I29"/>
    <mergeCell ref="W28:X28"/>
    <mergeCell ref="C34:D34"/>
    <mergeCell ref="W32:X32"/>
    <mergeCell ref="W30:X30"/>
    <mergeCell ref="C32:D32"/>
    <mergeCell ref="E32:I32"/>
    <mergeCell ref="E31:H31"/>
    <mergeCell ref="E33:H33"/>
    <mergeCell ref="E34:H34"/>
    <mergeCell ref="C33:D33"/>
    <mergeCell ref="C31:D31"/>
    <mergeCell ref="C23:D23"/>
    <mergeCell ref="E23:I23"/>
    <mergeCell ref="A1:C1"/>
    <mergeCell ref="E5:I5"/>
    <mergeCell ref="C21:D21"/>
    <mergeCell ref="E17:I17"/>
    <mergeCell ref="C13:D13"/>
    <mergeCell ref="C11:D11"/>
    <mergeCell ref="C8:D8"/>
    <mergeCell ref="E8:I8"/>
    <mergeCell ref="E14:H14"/>
    <mergeCell ref="A3:O4"/>
    <mergeCell ref="E11:H11"/>
    <mergeCell ref="E13:H13"/>
    <mergeCell ref="E21:H21"/>
    <mergeCell ref="E12:I1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2022-12-16T06:21:02Z</cp:lastPrinted>
  <dcterms:created xsi:type="dcterms:W3CDTF">2015-06-05T18:19:34Z</dcterms:created>
  <dcterms:modified xsi:type="dcterms:W3CDTF">2026-10-16T06:01:11Z</dcterms:modified>
</cp:coreProperties>
</file>