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C886014B-8479-48A4-A5C4-396827FCB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B21" i="1"/>
  <c r="D21" i="1"/>
  <c r="I21" i="1"/>
  <c r="J21" i="1"/>
  <c r="K22" i="1"/>
  <c r="L21" i="1"/>
  <c r="L22" i="1" s="1"/>
  <c r="M21" i="1"/>
  <c r="M22" i="1" s="1"/>
  <c r="N21" i="1"/>
  <c r="N22" i="1" s="1"/>
  <c r="O21" i="1"/>
  <c r="O22" i="1"/>
  <c r="K29" i="1"/>
  <c r="L29" i="1"/>
  <c r="M29" i="1"/>
  <c r="N29" i="1"/>
  <c r="O29" i="1"/>
  <c r="K31" i="1"/>
  <c r="M11" i="1"/>
  <c r="N11" i="1"/>
  <c r="O11" i="1"/>
  <c r="L11" i="1"/>
  <c r="K19" i="1" l="1"/>
  <c r="L19" i="1" l="1"/>
  <c r="M19" i="1"/>
  <c r="N19" i="1"/>
  <c r="O19" i="1"/>
  <c r="L9" i="1"/>
  <c r="M9" i="1"/>
  <c r="N9" i="1"/>
  <c r="O9" i="1"/>
  <c r="K9" i="1"/>
  <c r="K32" i="1" s="1"/>
  <c r="O32" i="1" l="1"/>
  <c r="M32" i="1"/>
  <c r="L32" i="1"/>
  <c r="N32" i="1"/>
</calcChain>
</file>

<file path=xl/sharedStrings.xml><?xml version="1.0" encoding="utf-8"?>
<sst xmlns="http://schemas.openxmlformats.org/spreadsheetml/2006/main" count="80" uniqueCount="68">
  <si>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</si>
  <si>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</si>
  <si>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</si>
  <si>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</si>
  <si>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</si>
  <si>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</si>
  <si>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</si>
  <si>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</si>
  <si>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</si>
  <si>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</si>
  <si>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</si>
  <si>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</si>
  <si>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Ужин</t>
  </si>
  <si>
    <t>142</t>
  </si>
  <si>
    <t>Картофель и овощи, тушенные в соусе</t>
  </si>
  <si>
    <t>200/30</t>
  </si>
  <si>
    <t>287</t>
  </si>
  <si>
    <t>388</t>
  </si>
  <si>
    <t>Салат из моркови с изюмом</t>
  </si>
  <si>
    <t>203</t>
  </si>
  <si>
    <t>Макароны отварные с маслом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</si>
  <si>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</si>
  <si>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</si>
  <si>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</si>
  <si>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</si>
  <si>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</si>
  <si>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</si>
  <si>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</si>
  <si>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</si>
  <si>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</si>
  <si>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</si>
  <si>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</si>
  <si>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</si>
  <si>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</si>
  <si>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</si>
  <si>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</si>
  <si>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</si>
  <si>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</si>
  <si>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бл. из картоф</t>
  </si>
  <si>
    <t>бл.из.мак.изд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</si>
  <si>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</si>
  <si>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</si>
  <si>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</si>
  <si>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</si>
  <si>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</si>
  <si>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кул.изделие</t>
  </si>
  <si>
    <t>406</t>
  </si>
  <si>
    <t xml:space="preserve">Пирожки с капустой </t>
  </si>
  <si>
    <t xml:space="preserve">Сок фруктовый </t>
  </si>
  <si>
    <t>104</t>
  </si>
  <si>
    <t>Суп картоф с мясными фрикадел</t>
  </si>
  <si>
    <t>29</t>
  </si>
  <si>
    <t>Салат из соленых огурцов с реп луком</t>
  </si>
  <si>
    <t>фрукты</t>
  </si>
  <si>
    <t>338</t>
  </si>
  <si>
    <t>Молочно-кислое (ряженка  )</t>
  </si>
  <si>
    <t>блюда из круп</t>
  </si>
  <si>
    <t>182</t>
  </si>
  <si>
    <t>Плоды или ягоды св(яблоко)</t>
  </si>
  <si>
    <t>бл.из мяса</t>
  </si>
  <si>
    <t>251</t>
  </si>
  <si>
    <t>Поджарка (говядина)</t>
  </si>
  <si>
    <t>377</t>
  </si>
  <si>
    <t>Чай с лимоном</t>
  </si>
  <si>
    <t>05.05.2026</t>
  </si>
  <si>
    <t>Каша жидкая (пшенная )с маслом</t>
  </si>
  <si>
    <t>268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</si>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</sst>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J16" sqref="J16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21</v>
      </c>
      <c r="B1" s="32"/>
      <c r="C1" s="33"/>
      <c r="D1" s="34"/>
      <c r="E1" s="35" t="s">
        <v>42</v>
      </c>
      <c r="F1" s="36"/>
      <c r="G1" s="36"/>
      <c r="H1" s="36"/>
      <c r="I1" s="36"/>
      <c r="J1" s="37"/>
      <c r="K1" s="21" t="s">
        <v>22</v>
      </c>
      <c r="L1" s="20"/>
      <c r="M1" s="38"/>
      <c r="N1" s="22" t="s">
        <v>23</v>
      </c>
      <c r="O1" s="39" t="s">
        <v>64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24" ht="3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24" ht="36" customHeight="1" x14ac:dyDescent="0.3">
      <c r="A4" s="14" t="s">
        <v>24</v>
      </c>
      <c r="B4" s="40" t="s">
        <v>25</v>
      </c>
      <c r="C4" s="17" t="s">
        <v>0</v>
      </c>
      <c r="D4" s="16"/>
      <c r="E4" s="55" t="s">
        <v>1</v>
      </c>
      <c r="F4" s="56"/>
      <c r="G4" s="56"/>
      <c r="H4" s="56"/>
      <c r="I4" s="57"/>
      <c r="J4" s="16" t="s">
        <v>26</v>
      </c>
      <c r="K4" s="16" t="s">
        <v>27</v>
      </c>
      <c r="L4" s="16" t="s">
        <v>28</v>
      </c>
      <c r="M4" s="18" t="s">
        <v>29</v>
      </c>
      <c r="N4" s="18" t="s">
        <v>30</v>
      </c>
      <c r="O4" s="18" t="s">
        <v>31</v>
      </c>
    </row>
    <row r="5" spans="1:24" ht="36" customHeight="1" x14ac:dyDescent="0.25">
      <c r="A5" s="40" t="s">
        <v>3</v>
      </c>
      <c r="B5" s="41" t="s">
        <v>56</v>
      </c>
      <c r="C5" s="53" t="s">
        <v>57</v>
      </c>
      <c r="D5" s="68"/>
      <c r="E5" s="69" t="s">
        <v>65</v>
      </c>
      <c r="F5" s="69"/>
      <c r="G5" s="69"/>
      <c r="H5" s="69"/>
      <c r="I5" s="69"/>
      <c r="J5" s="24">
        <v>205</v>
      </c>
      <c r="K5" s="26">
        <v>17.14</v>
      </c>
      <c r="L5" s="43">
        <v>285</v>
      </c>
      <c r="M5" s="26">
        <v>7.51</v>
      </c>
      <c r="N5" s="26">
        <v>11.72</v>
      </c>
      <c r="O5" s="24">
        <v>37.049999999999997</v>
      </c>
    </row>
    <row r="6" spans="1:24" ht="18.75" x14ac:dyDescent="0.3">
      <c r="A6" s="15"/>
      <c r="B6" s="41" t="s">
        <v>37</v>
      </c>
      <c r="C6" s="53" t="s">
        <v>2</v>
      </c>
      <c r="D6" s="68"/>
      <c r="E6" s="69" t="s">
        <v>5</v>
      </c>
      <c r="F6" s="69"/>
      <c r="G6" s="69"/>
      <c r="H6" s="69"/>
      <c r="I6" s="69"/>
      <c r="J6" s="25">
        <v>40</v>
      </c>
      <c r="K6" s="26">
        <v>12.54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33</v>
      </c>
      <c r="C7" s="53"/>
      <c r="D7" s="68"/>
      <c r="E7" s="69" t="s">
        <v>6</v>
      </c>
      <c r="F7" s="69"/>
      <c r="G7" s="69"/>
      <c r="H7" s="69"/>
      <c r="I7" s="69"/>
      <c r="J7" s="25">
        <v>60</v>
      </c>
      <c r="K7" s="26">
        <v>5.04</v>
      </c>
      <c r="L7" s="43">
        <v>118</v>
      </c>
      <c r="M7" s="24">
        <v>5.0999999999999996</v>
      </c>
      <c r="N7" s="26">
        <v>0.96</v>
      </c>
      <c r="O7" s="24">
        <v>22.2</v>
      </c>
    </row>
    <row r="8" spans="1:24" ht="18.75" x14ac:dyDescent="0.3">
      <c r="A8" s="15"/>
      <c r="B8" s="41" t="s">
        <v>32</v>
      </c>
      <c r="C8" s="53" t="s">
        <v>7</v>
      </c>
      <c r="D8" s="68"/>
      <c r="E8" s="69" t="s">
        <v>8</v>
      </c>
      <c r="F8" s="69"/>
      <c r="G8" s="69"/>
      <c r="H8" s="69"/>
      <c r="I8" s="69"/>
      <c r="J8" s="25">
        <v>200</v>
      </c>
      <c r="K8" s="26">
        <v>13.6</v>
      </c>
      <c r="L8" s="43">
        <v>101</v>
      </c>
      <c r="M8" s="26">
        <v>3.17</v>
      </c>
      <c r="N8" s="26">
        <v>2.68</v>
      </c>
      <c r="O8" s="26">
        <v>15.95</v>
      </c>
    </row>
    <row r="9" spans="1:24" ht="18.75" customHeight="1" x14ac:dyDescent="0.3">
      <c r="A9" s="15"/>
      <c r="B9" s="41"/>
      <c r="C9" s="53"/>
      <c r="D9" s="68"/>
      <c r="E9" s="58"/>
      <c r="F9" s="59"/>
      <c r="G9" s="59"/>
      <c r="H9" s="60"/>
      <c r="I9" s="23"/>
      <c r="J9" s="27"/>
      <c r="K9" s="31">
        <f>SUM(K5:K8)</f>
        <v>48.32</v>
      </c>
      <c r="L9" s="44">
        <f>SUM(L5:L8)</f>
        <v>647</v>
      </c>
      <c r="M9" s="31">
        <f>SUM(M5:M8)</f>
        <v>17.799999999999997</v>
      </c>
      <c r="N9" s="31">
        <f>SUM(N5:N8)</f>
        <v>26.68</v>
      </c>
      <c r="O9" s="31">
        <f>SUM(O5:O8)</f>
        <v>83.4</v>
      </c>
    </row>
    <row r="10" spans="1:24" ht="18.75" x14ac:dyDescent="0.3">
      <c r="A10" s="15" t="s">
        <v>34</v>
      </c>
      <c r="B10" s="41" t="s">
        <v>53</v>
      </c>
      <c r="C10" s="53" t="s">
        <v>54</v>
      </c>
      <c r="D10" s="68"/>
      <c r="E10" s="69" t="s">
        <v>58</v>
      </c>
      <c r="F10" s="69"/>
      <c r="G10" s="69"/>
      <c r="H10" s="69"/>
      <c r="I10" s="69"/>
      <c r="J10" s="26">
        <v>200</v>
      </c>
      <c r="K10" s="26">
        <v>34.630000000000003</v>
      </c>
      <c r="L10" s="43">
        <v>69</v>
      </c>
      <c r="M10" s="26">
        <v>0.86</v>
      </c>
      <c r="N10" s="26">
        <v>0.86</v>
      </c>
      <c r="O10" s="26">
        <v>21.07</v>
      </c>
    </row>
    <row r="11" spans="1:24" ht="18.75" customHeight="1" x14ac:dyDescent="0.3">
      <c r="A11" s="15"/>
      <c r="B11" s="41"/>
      <c r="C11" s="53"/>
      <c r="D11" s="68"/>
      <c r="E11" s="58"/>
      <c r="F11" s="59"/>
      <c r="G11" s="59"/>
      <c r="H11" s="60"/>
      <c r="I11" s="23"/>
      <c r="J11" s="27"/>
      <c r="K11" s="31">
        <f>SUM(K10)</f>
        <v>34.630000000000003</v>
      </c>
      <c r="L11" s="44">
        <f>SUM(L10)</f>
        <v>69</v>
      </c>
      <c r="M11" s="31">
        <f>SUM(M10)</f>
        <v>0.86</v>
      </c>
      <c r="N11" s="31">
        <f>SUM(N10)</f>
        <v>0.86</v>
      </c>
      <c r="O11" s="31">
        <f>SUM(O10)</f>
        <v>21.07</v>
      </c>
    </row>
    <row r="12" spans="1:24" s="12" customFormat="1" ht="36.75" customHeight="1" x14ac:dyDescent="0.3">
      <c r="A12" s="15" t="s">
        <v>9</v>
      </c>
      <c r="B12" s="41" t="s">
        <v>35</v>
      </c>
      <c r="C12" s="53" t="s">
        <v>51</v>
      </c>
      <c r="D12" s="68"/>
      <c r="E12" s="69" t="s">
        <v>52</v>
      </c>
      <c r="F12" s="69"/>
      <c r="G12" s="69"/>
      <c r="H12" s="69"/>
      <c r="I12" s="69"/>
      <c r="J12" s="25">
        <v>100</v>
      </c>
      <c r="K12" s="26">
        <v>21.73</v>
      </c>
      <c r="L12" s="43">
        <v>67</v>
      </c>
      <c r="M12" s="26">
        <v>1.04</v>
      </c>
      <c r="N12" s="26">
        <v>5.39</v>
      </c>
      <c r="O12" s="26">
        <v>3.55</v>
      </c>
    </row>
    <row r="13" spans="1:24" ht="24" customHeight="1" x14ac:dyDescent="0.3">
      <c r="A13" s="15"/>
      <c r="B13" s="41" t="s">
        <v>36</v>
      </c>
      <c r="C13" s="53" t="s">
        <v>49</v>
      </c>
      <c r="D13" s="68"/>
      <c r="E13" s="69" t="s">
        <v>50</v>
      </c>
      <c r="F13" s="69"/>
      <c r="G13" s="69"/>
      <c r="H13" s="69"/>
      <c r="I13" s="69"/>
      <c r="J13" s="25">
        <v>300</v>
      </c>
      <c r="K13" s="26">
        <v>43.62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33.75" customHeight="1" x14ac:dyDescent="0.3">
      <c r="A14" s="15"/>
      <c r="B14" s="41" t="s">
        <v>38</v>
      </c>
      <c r="C14" s="53" t="s">
        <v>13</v>
      </c>
      <c r="D14" s="68"/>
      <c r="E14" s="69" t="s">
        <v>14</v>
      </c>
      <c r="F14" s="69"/>
      <c r="G14" s="69"/>
      <c r="H14" s="69"/>
      <c r="I14" s="69"/>
      <c r="J14" s="26" t="s">
        <v>15</v>
      </c>
      <c r="K14" s="26">
        <v>21.58</v>
      </c>
      <c r="L14" s="43">
        <v>324</v>
      </c>
      <c r="M14" s="24">
        <v>4.9000000000000004</v>
      </c>
      <c r="N14" s="26">
        <v>18.88</v>
      </c>
      <c r="O14" s="26">
        <v>33.979999999999997</v>
      </c>
    </row>
    <row r="15" spans="1:24" ht="38.25" customHeight="1" x14ac:dyDescent="0.3">
      <c r="A15" s="15"/>
      <c r="B15" s="41" t="s">
        <v>43</v>
      </c>
      <c r="C15" s="53" t="s">
        <v>16</v>
      </c>
      <c r="D15" s="68"/>
      <c r="E15" s="69" t="s">
        <v>44</v>
      </c>
      <c r="F15" s="69"/>
      <c r="G15" s="69"/>
      <c r="H15" s="69"/>
      <c r="I15" s="69"/>
      <c r="J15" s="26">
        <v>150</v>
      </c>
      <c r="K15" s="26">
        <v>26.51</v>
      </c>
      <c r="L15" s="43">
        <v>152</v>
      </c>
      <c r="M15" s="25">
        <v>14.79</v>
      </c>
      <c r="N15" s="26">
        <v>7.11</v>
      </c>
      <c r="O15" s="26">
        <v>7.22</v>
      </c>
    </row>
    <row r="16" spans="1:24" s="12" customFormat="1" ht="25.5" customHeight="1" x14ac:dyDescent="0.3">
      <c r="A16" s="15"/>
      <c r="B16" s="41" t="s">
        <v>32</v>
      </c>
      <c r="C16" s="52" t="s">
        <v>66</v>
      </c>
      <c r="D16" s="53"/>
      <c r="E16" s="62" t="s">
        <v>67</v>
      </c>
      <c r="F16" s="63"/>
      <c r="G16" s="63"/>
      <c r="H16" s="63"/>
      <c r="I16" s="64"/>
      <c r="J16" s="25">
        <v>200</v>
      </c>
      <c r="K16" s="26">
        <v>3.84</v>
      </c>
      <c r="L16" s="43">
        <v>88</v>
      </c>
      <c r="M16" s="26">
        <v>0.68</v>
      </c>
      <c r="N16" s="26">
        <v>0.28000000000000003</v>
      </c>
      <c r="O16" s="26">
        <v>20.76</v>
      </c>
    </row>
    <row r="17" spans="1:105" ht="18.75" x14ac:dyDescent="0.3">
      <c r="A17" s="15"/>
      <c r="B17" s="41" t="s">
        <v>33</v>
      </c>
      <c r="C17" s="53"/>
      <c r="D17" s="68"/>
      <c r="E17" s="69" t="s">
        <v>6</v>
      </c>
      <c r="F17" s="69"/>
      <c r="G17" s="69"/>
      <c r="H17" s="69"/>
      <c r="I17" s="69"/>
      <c r="J17" s="25">
        <v>60</v>
      </c>
      <c r="K17" s="26">
        <v>5.04</v>
      </c>
      <c r="L17" s="43">
        <v>118</v>
      </c>
      <c r="M17" s="24">
        <v>5.0999999999999996</v>
      </c>
      <c r="N17" s="26">
        <v>0.96</v>
      </c>
      <c r="O17" s="24">
        <v>22.2</v>
      </c>
    </row>
    <row r="18" spans="1:105" ht="26.25" customHeight="1" x14ac:dyDescent="0.3">
      <c r="A18" s="15"/>
      <c r="B18" s="41" t="s">
        <v>33</v>
      </c>
      <c r="C18" s="53"/>
      <c r="D18" s="68"/>
      <c r="E18" s="69" t="s">
        <v>10</v>
      </c>
      <c r="F18" s="69"/>
      <c r="G18" s="69"/>
      <c r="H18" s="69"/>
      <c r="I18" s="69"/>
      <c r="J18" s="25">
        <v>60</v>
      </c>
      <c r="K18" s="26">
        <v>5.04</v>
      </c>
      <c r="L18" s="43">
        <v>116</v>
      </c>
      <c r="M18" s="26">
        <v>4.62</v>
      </c>
      <c r="N18" s="26">
        <v>0.84</v>
      </c>
      <c r="O18" s="26">
        <v>22.44</v>
      </c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</row>
    <row r="19" spans="1:105" ht="18.75" x14ac:dyDescent="0.3">
      <c r="A19" s="15"/>
      <c r="B19" s="41"/>
      <c r="C19" s="53"/>
      <c r="D19" s="68"/>
      <c r="E19" s="58"/>
      <c r="F19" s="59"/>
      <c r="G19" s="59"/>
      <c r="H19" s="60"/>
      <c r="I19" s="23"/>
      <c r="J19" s="27"/>
      <c r="K19" s="31">
        <f>SUM(K12:K18)</f>
        <v>127.36000000000001</v>
      </c>
      <c r="L19" s="44">
        <f>SUM(L12:L18)</f>
        <v>924</v>
      </c>
      <c r="M19" s="31">
        <f>SUM(M12:M18)</f>
        <v>31.98</v>
      </c>
      <c r="N19" s="31">
        <f>SUM(N12:N18)</f>
        <v>38.510000000000005</v>
      </c>
      <c r="O19" s="31">
        <f>SUM(O12:O18)</f>
        <v>112.73</v>
      </c>
      <c r="P19" s="11"/>
      <c r="Q19" s="5"/>
      <c r="R19" s="5"/>
      <c r="S19" s="4"/>
      <c r="T19" s="4"/>
      <c r="U19" s="4"/>
      <c r="V19" s="4"/>
      <c r="W19" s="61"/>
      <c r="X19" s="61"/>
    </row>
    <row r="20" spans="1:105" ht="18.75" x14ac:dyDescent="0.3">
      <c r="A20" s="15" t="s">
        <v>11</v>
      </c>
      <c r="B20" s="41" t="s">
        <v>45</v>
      </c>
      <c r="C20" s="53" t="s">
        <v>46</v>
      </c>
      <c r="D20" s="68"/>
      <c r="E20" s="69" t="s">
        <v>47</v>
      </c>
      <c r="F20" s="69"/>
      <c r="G20" s="69"/>
      <c r="H20" s="69"/>
      <c r="I20" s="69"/>
      <c r="J20" s="26">
        <v>75</v>
      </c>
      <c r="K20" s="26">
        <v>8.2200000000000006</v>
      </c>
      <c r="L20" s="43">
        <v>146</v>
      </c>
      <c r="M20" s="26">
        <v>4.71</v>
      </c>
      <c r="N20" s="26">
        <v>1.92</v>
      </c>
      <c r="O20" s="26">
        <v>27.53</v>
      </c>
      <c r="P20" s="9"/>
      <c r="Q20" s="7"/>
      <c r="R20" s="7"/>
      <c r="S20" s="7"/>
      <c r="T20" s="7"/>
      <c r="U20" s="7"/>
      <c r="V20" s="7"/>
      <c r="W20" s="54"/>
      <c r="X20" s="54"/>
    </row>
    <row r="21" spans="1:105" s="12" customFormat="1" ht="23.25" customHeight="1" x14ac:dyDescent="0.3">
      <c r="A21" s="15"/>
      <c r="B21" s="41" t="str">
        <f t="shared" ref="B21:O21" si="0">B16</f>
        <v>напитки</v>
      </c>
      <c r="C21" s="51" t="s">
        <v>17</v>
      </c>
      <c r="D21" s="49">
        <f t="shared" si="0"/>
        <v>0</v>
      </c>
      <c r="E21" s="62" t="s">
        <v>48</v>
      </c>
      <c r="F21" s="63"/>
      <c r="G21" s="63"/>
      <c r="H21" s="63"/>
      <c r="I21" s="50">
        <f t="shared" si="0"/>
        <v>0</v>
      </c>
      <c r="J21" s="26">
        <f t="shared" si="0"/>
        <v>200</v>
      </c>
      <c r="K21" s="26">
        <v>5.93</v>
      </c>
      <c r="L21" s="43">
        <f t="shared" si="0"/>
        <v>88</v>
      </c>
      <c r="M21" s="26">
        <f t="shared" si="0"/>
        <v>0.68</v>
      </c>
      <c r="N21" s="26">
        <f t="shared" si="0"/>
        <v>0.28000000000000003</v>
      </c>
      <c r="O21" s="26">
        <f t="shared" si="0"/>
        <v>20.76</v>
      </c>
      <c r="P21" s="46"/>
      <c r="Q21" s="47"/>
      <c r="R21" s="47"/>
      <c r="S21" s="47"/>
      <c r="T21" s="47"/>
      <c r="U21" s="47"/>
      <c r="V21" s="47"/>
      <c r="W21" s="48"/>
      <c r="X21" s="48"/>
    </row>
    <row r="22" spans="1:105" ht="18.75" x14ac:dyDescent="0.3">
      <c r="A22" s="15"/>
      <c r="B22" s="41"/>
      <c r="C22" s="52"/>
      <c r="D22" s="53"/>
      <c r="E22" s="58"/>
      <c r="F22" s="59"/>
      <c r="G22" s="59"/>
      <c r="H22" s="60"/>
      <c r="I22" s="23"/>
      <c r="J22" s="27"/>
      <c r="K22" s="31">
        <f>SUM(K20:K21)</f>
        <v>14.15</v>
      </c>
      <c r="L22" s="44">
        <f>SUM(L20:L21)</f>
        <v>234</v>
      </c>
      <c r="M22" s="31">
        <f>SUM(M20:M21)</f>
        <v>5.39</v>
      </c>
      <c r="N22" s="31">
        <f>SUM(N20:N21)</f>
        <v>2.2000000000000002</v>
      </c>
      <c r="O22" s="31">
        <f>SUM(O20:O21)</f>
        <v>48.290000000000006</v>
      </c>
      <c r="P22" s="11"/>
      <c r="Q22" s="5"/>
      <c r="R22" s="4"/>
      <c r="S22" s="4"/>
      <c r="T22" s="3"/>
      <c r="U22" s="4"/>
      <c r="V22" s="4"/>
      <c r="W22" s="61"/>
      <c r="X22" s="61"/>
    </row>
    <row r="23" spans="1:105" s="12" customFormat="1" ht="24" customHeight="1" x14ac:dyDescent="0.3">
      <c r="A23" s="15" t="s">
        <v>12</v>
      </c>
      <c r="B23" s="41" t="s">
        <v>35</v>
      </c>
      <c r="C23" s="52" t="s">
        <v>40</v>
      </c>
      <c r="D23" s="53"/>
      <c r="E23" s="62" t="s">
        <v>18</v>
      </c>
      <c r="F23" s="63"/>
      <c r="G23" s="63"/>
      <c r="H23" s="63"/>
      <c r="I23" s="64"/>
      <c r="J23" s="25">
        <v>100</v>
      </c>
      <c r="K23" s="26">
        <v>9.49</v>
      </c>
      <c r="L23" s="43">
        <v>95</v>
      </c>
      <c r="M23" s="26">
        <v>1.26</v>
      </c>
      <c r="N23" s="26">
        <v>0.13</v>
      </c>
      <c r="O23" s="26">
        <v>22.28</v>
      </c>
      <c r="P23" s="11"/>
      <c r="Q23" s="4"/>
      <c r="R23" s="4"/>
      <c r="S23" s="4"/>
      <c r="T23" s="4"/>
      <c r="U23" s="4"/>
      <c r="V23" s="4"/>
      <c r="W23" s="42"/>
      <c r="X23" s="42"/>
    </row>
    <row r="24" spans="1:105" ht="18.75" customHeight="1" x14ac:dyDescent="0.3">
      <c r="A24" s="15"/>
      <c r="B24" s="41" t="s">
        <v>39</v>
      </c>
      <c r="C24" s="52" t="s">
        <v>19</v>
      </c>
      <c r="D24" s="53"/>
      <c r="E24" s="62" t="s">
        <v>20</v>
      </c>
      <c r="F24" s="63"/>
      <c r="G24" s="63"/>
      <c r="H24" s="63"/>
      <c r="I24" s="64"/>
      <c r="J24" s="24" t="s">
        <v>4</v>
      </c>
      <c r="K24" s="26">
        <v>8.75</v>
      </c>
      <c r="L24" s="43">
        <v>267</v>
      </c>
      <c r="M24" s="26">
        <v>7.46</v>
      </c>
      <c r="N24" s="26">
        <v>7.91</v>
      </c>
      <c r="O24" s="26">
        <v>41.62</v>
      </c>
      <c r="P24" s="11"/>
      <c r="Q24" s="5"/>
      <c r="R24" s="4"/>
      <c r="S24" s="5"/>
      <c r="T24" s="4"/>
      <c r="U24" s="4"/>
      <c r="V24" s="4"/>
      <c r="W24" s="61"/>
      <c r="X24" s="61"/>
    </row>
    <row r="25" spans="1:105" ht="18.75" customHeight="1" x14ac:dyDescent="0.3">
      <c r="A25" s="15"/>
      <c r="B25" s="41" t="s">
        <v>59</v>
      </c>
      <c r="C25" s="52" t="s">
        <v>60</v>
      </c>
      <c r="D25" s="53"/>
      <c r="E25" s="62" t="s">
        <v>61</v>
      </c>
      <c r="F25" s="63"/>
      <c r="G25" s="63"/>
      <c r="H25" s="63"/>
      <c r="I25" s="64"/>
      <c r="J25" s="26">
        <v>3.3333333333333335</v>
      </c>
      <c r="K25" s="26">
        <v>72.7</v>
      </c>
      <c r="L25" s="43">
        <v>228</v>
      </c>
      <c r="M25" s="24">
        <v>13.88</v>
      </c>
      <c r="N25" s="26">
        <v>18.07</v>
      </c>
      <c r="O25" s="26">
        <v>2.67</v>
      </c>
      <c r="P25" s="11"/>
      <c r="Q25" s="5"/>
      <c r="R25" s="5"/>
      <c r="S25" s="5"/>
      <c r="T25" s="3"/>
      <c r="U25" s="3"/>
      <c r="V25" s="3"/>
      <c r="W25" s="65"/>
      <c r="X25" s="65"/>
    </row>
    <row r="26" spans="1:105" ht="18.75" customHeight="1" x14ac:dyDescent="0.3">
      <c r="A26" s="15"/>
      <c r="B26" s="41" t="s">
        <v>32</v>
      </c>
      <c r="C26" s="52" t="s">
        <v>62</v>
      </c>
      <c r="D26" s="53"/>
      <c r="E26" s="62" t="s">
        <v>63</v>
      </c>
      <c r="F26" s="63"/>
      <c r="G26" s="63"/>
      <c r="H26" s="63"/>
      <c r="I26" s="64"/>
      <c r="J26" s="25">
        <v>200</v>
      </c>
      <c r="K26" s="26">
        <v>4.0999999999999996</v>
      </c>
      <c r="L26" s="43">
        <v>62</v>
      </c>
      <c r="M26" s="26">
        <v>0.13</v>
      </c>
      <c r="N26" s="26">
        <v>0.02</v>
      </c>
      <c r="O26" s="26">
        <v>15.2</v>
      </c>
      <c r="P26" s="10"/>
      <c r="Q26" s="7"/>
      <c r="R26" s="7"/>
      <c r="S26" s="7"/>
      <c r="T26" s="7"/>
      <c r="U26" s="7"/>
      <c r="V26" s="7"/>
      <c r="W26" s="54"/>
      <c r="X26" s="54"/>
    </row>
    <row r="27" spans="1:105" ht="18.75" customHeight="1" x14ac:dyDescent="0.3">
      <c r="A27" s="15"/>
      <c r="B27" s="41" t="s">
        <v>37</v>
      </c>
      <c r="C27" s="52" t="s">
        <v>2</v>
      </c>
      <c r="D27" s="53"/>
      <c r="E27" s="62" t="s">
        <v>5</v>
      </c>
      <c r="F27" s="63"/>
      <c r="G27" s="63"/>
      <c r="H27" s="63"/>
      <c r="I27" s="64"/>
      <c r="J27" s="25">
        <v>40</v>
      </c>
      <c r="K27" s="26">
        <v>12.54</v>
      </c>
      <c r="L27" s="43">
        <v>161</v>
      </c>
      <c r="M27" s="26">
        <v>2.2799999999999998</v>
      </c>
      <c r="N27" s="26">
        <v>12.74</v>
      </c>
      <c r="O27" s="26">
        <v>9.25</v>
      </c>
      <c r="P27" s="8"/>
      <c r="Q27" s="1"/>
      <c r="R27" s="1"/>
      <c r="S27" s="1"/>
      <c r="T27" s="1"/>
      <c r="U27" s="1"/>
      <c r="V27" s="2"/>
      <c r="W27" s="66"/>
      <c r="X27" s="66"/>
    </row>
    <row r="28" spans="1:105" ht="18.75" customHeight="1" x14ac:dyDescent="0.3">
      <c r="A28" s="15"/>
      <c r="B28" s="41" t="s">
        <v>33</v>
      </c>
      <c r="C28" s="52"/>
      <c r="D28" s="53"/>
      <c r="E28" s="62" t="s">
        <v>6</v>
      </c>
      <c r="F28" s="63"/>
      <c r="G28" s="63"/>
      <c r="H28" s="63"/>
      <c r="I28" s="64"/>
      <c r="J28" s="25">
        <v>80</v>
      </c>
      <c r="K28" s="26">
        <v>6.72</v>
      </c>
      <c r="L28" s="43">
        <v>157</v>
      </c>
      <c r="M28" s="24">
        <v>6.8</v>
      </c>
      <c r="N28" s="26">
        <v>1.28</v>
      </c>
      <c r="O28" s="24">
        <v>29.6</v>
      </c>
      <c r="P28" s="9"/>
      <c r="Q28" s="7"/>
      <c r="R28" s="7"/>
      <c r="S28" s="6"/>
      <c r="T28" s="7"/>
      <c r="U28" s="7"/>
      <c r="V28" s="7"/>
      <c r="W28" s="54"/>
      <c r="X28" s="54"/>
    </row>
    <row r="29" spans="1:105" ht="18.75" x14ac:dyDescent="0.3">
      <c r="A29" s="15"/>
      <c r="B29" s="41"/>
      <c r="C29" s="52"/>
      <c r="D29" s="53"/>
      <c r="E29" s="58"/>
      <c r="F29" s="59"/>
      <c r="G29" s="59"/>
      <c r="H29" s="60"/>
      <c r="I29" s="23"/>
      <c r="J29" s="27"/>
      <c r="K29" s="31">
        <f>SUM(K23:K28)</f>
        <v>114.29999999999998</v>
      </c>
      <c r="L29" s="44">
        <f t="shared" ref="L29:O29" si="1">SUM(L23:L28)</f>
        <v>970</v>
      </c>
      <c r="M29" s="31">
        <f t="shared" si="1"/>
        <v>31.810000000000002</v>
      </c>
      <c r="N29" s="31">
        <f t="shared" si="1"/>
        <v>40.15</v>
      </c>
      <c r="O29" s="31">
        <f t="shared" si="1"/>
        <v>120.62</v>
      </c>
      <c r="P29" s="9"/>
      <c r="Q29" s="7"/>
      <c r="R29" s="7"/>
      <c r="S29" s="7"/>
      <c r="T29" s="7"/>
      <c r="U29" s="7"/>
      <c r="V29" s="7"/>
      <c r="W29" s="54"/>
      <c r="X29" s="54"/>
    </row>
    <row r="30" spans="1:105" ht="18.75" customHeight="1" x14ac:dyDescent="0.3">
      <c r="A30" s="15" t="s">
        <v>41</v>
      </c>
      <c r="B30" s="41" t="s">
        <v>32</v>
      </c>
      <c r="C30" s="52"/>
      <c r="D30" s="53"/>
      <c r="E30" s="62" t="s">
        <v>55</v>
      </c>
      <c r="F30" s="63"/>
      <c r="G30" s="63"/>
      <c r="H30" s="63"/>
      <c r="I30" s="64"/>
      <c r="J30" s="25">
        <v>200</v>
      </c>
      <c r="K30" s="26">
        <v>42.42</v>
      </c>
      <c r="L30" s="43">
        <v>147</v>
      </c>
      <c r="M30" s="26">
        <v>5.64</v>
      </c>
      <c r="N30" s="26">
        <v>10.56</v>
      </c>
      <c r="O30" s="26">
        <v>7.46</v>
      </c>
    </row>
    <row r="31" spans="1:105" ht="18.75" x14ac:dyDescent="0.3">
      <c r="B31" s="41"/>
      <c r="C31" s="52"/>
      <c r="D31" s="53"/>
      <c r="E31" s="58"/>
      <c r="F31" s="59"/>
      <c r="G31" s="59"/>
      <c r="H31" s="60"/>
      <c r="I31" s="23"/>
      <c r="J31" s="23"/>
      <c r="K31" s="31">
        <f>SUM(K30)</f>
        <v>42.42</v>
      </c>
      <c r="L31" s="44">
        <v>147</v>
      </c>
      <c r="M31" s="31">
        <v>5.64</v>
      </c>
      <c r="N31" s="31">
        <v>10.56</v>
      </c>
      <c r="O31" s="31">
        <v>7.46</v>
      </c>
    </row>
    <row r="32" spans="1:105" ht="18.75" x14ac:dyDescent="0.25">
      <c r="B32" s="41"/>
      <c r="C32" s="52"/>
      <c r="D32" s="53"/>
      <c r="E32" s="58"/>
      <c r="F32" s="59"/>
      <c r="G32" s="59"/>
      <c r="H32" s="59"/>
      <c r="I32" s="29"/>
      <c r="J32" s="30"/>
      <c r="K32" s="28">
        <f>K9+K11+K19+K22+K29+K31</f>
        <v>381.18</v>
      </c>
      <c r="L32" s="45">
        <f>L9+L11+L19+L22+L29+L31</f>
        <v>2991</v>
      </c>
      <c r="M32" s="28">
        <f>M9+M11+M19+M22+M29+M31</f>
        <v>93.48</v>
      </c>
      <c r="N32" s="28">
        <f>N9+N11+N19+N22+N29+N31</f>
        <v>118.96000000000001</v>
      </c>
      <c r="O32" s="28">
        <f>O9+O11+O19+O22+O29+O31</f>
        <v>393.57</v>
      </c>
    </row>
    <row r="33" spans="3:15" x14ac:dyDescent="0.25">
      <c r="C33" s="12"/>
      <c r="D33" s="12"/>
      <c r="E33" s="12"/>
      <c r="F33" s="12"/>
      <c r="G33" s="12"/>
      <c r="H33" s="12"/>
      <c r="I33" s="12"/>
      <c r="J33" s="12"/>
      <c r="M33" s="12"/>
      <c r="N33" s="12"/>
      <c r="O33" s="12"/>
    </row>
  </sheetData>
  <mergeCells count="66">
    <mergeCell ref="E13:I13"/>
    <mergeCell ref="C14:D14"/>
    <mergeCell ref="E14:I14"/>
    <mergeCell ref="C13:D13"/>
    <mergeCell ref="C12:D12"/>
    <mergeCell ref="E12:I12"/>
    <mergeCell ref="E6:I6"/>
    <mergeCell ref="C7:D7"/>
    <mergeCell ref="E7:I7"/>
    <mergeCell ref="C8:D8"/>
    <mergeCell ref="E8:I8"/>
    <mergeCell ref="E18:I18"/>
    <mergeCell ref="C20:D20"/>
    <mergeCell ref="E20:I20"/>
    <mergeCell ref="E21:H21"/>
    <mergeCell ref="C16:D16"/>
    <mergeCell ref="E16:I16"/>
    <mergeCell ref="A2:O3"/>
    <mergeCell ref="W19:X19"/>
    <mergeCell ref="W20:X20"/>
    <mergeCell ref="C17:D17"/>
    <mergeCell ref="E17:I17"/>
    <mergeCell ref="C11:D11"/>
    <mergeCell ref="C10:D10"/>
    <mergeCell ref="E10:I10"/>
    <mergeCell ref="C9:D9"/>
    <mergeCell ref="C5:D5"/>
    <mergeCell ref="E5:I5"/>
    <mergeCell ref="C15:D15"/>
    <mergeCell ref="E15:I15"/>
    <mergeCell ref="C19:D19"/>
    <mergeCell ref="C6:D6"/>
    <mergeCell ref="C18:D18"/>
    <mergeCell ref="C24:D24"/>
    <mergeCell ref="E24:I24"/>
    <mergeCell ref="C22:D22"/>
    <mergeCell ref="C23:D23"/>
    <mergeCell ref="E23:I23"/>
    <mergeCell ref="W26:X26"/>
    <mergeCell ref="C26:D26"/>
    <mergeCell ref="E26:I26"/>
    <mergeCell ref="W27:X27"/>
    <mergeCell ref="C27:D27"/>
    <mergeCell ref="E27:I27"/>
    <mergeCell ref="C30:D30"/>
    <mergeCell ref="E30:I30"/>
    <mergeCell ref="C28:D28"/>
    <mergeCell ref="E28:I28"/>
    <mergeCell ref="W28:X28"/>
    <mergeCell ref="C29:D29"/>
    <mergeCell ref="C32:D32"/>
    <mergeCell ref="W29:X29"/>
    <mergeCell ref="E4:I4"/>
    <mergeCell ref="E9:H9"/>
    <mergeCell ref="E11:H11"/>
    <mergeCell ref="E19:H19"/>
    <mergeCell ref="E22:H22"/>
    <mergeCell ref="E29:H29"/>
    <mergeCell ref="E31:H31"/>
    <mergeCell ref="E32:H32"/>
    <mergeCell ref="W22:X22"/>
    <mergeCell ref="C25:D25"/>
    <mergeCell ref="E25:I25"/>
    <mergeCell ref="C31:D31"/>
    <mergeCell ref="W24:X24"/>
    <mergeCell ref="W25:X2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2026-05-05T09:02:55Z</dcterms:modified>
</cp:coreProperties>
</file>