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9FCD4556-5D42-4546-A319-ED45C46E2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N14" i="1"/>
  <c r="O15" i="1"/>
  <c r="O21" i="1" s="1"/>
  <c r="M14" i="1"/>
  <c r="L14" i="1"/>
  <c r="K14" i="1"/>
  <c r="K33" i="1"/>
  <c r="K31" i="1"/>
  <c r="K24" i="1"/>
  <c r="K21" i="1"/>
  <c r="K11" i="1"/>
  <c r="O24" i="1"/>
  <c r="N24" i="1"/>
  <c r="M24" i="1"/>
  <c r="L24" i="1"/>
  <c r="N21" i="1"/>
  <c r="M21" i="1"/>
  <c r="L21" i="1"/>
  <c r="K34" i="1" l="1"/>
  <c r="L33" i="1"/>
  <c r="M33" i="1"/>
  <c r="N33" i="1"/>
  <c r="O33" i="1"/>
  <c r="L31" i="1"/>
  <c r="M31" i="1"/>
  <c r="N31" i="1"/>
  <c r="O31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<sst xmlns="http://schemas.openxmlformats.org/spreadsheetml/2006/main" count="83" uniqueCount="68">
  <si>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</si>
  <si>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</si>
  <si>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</si>
  <si>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</si>
  <si>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</si>
  <si>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</si>
  <si>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</si>
  <si>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</si>
  <si>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</si>
  <si>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</si>
  <si>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</si>
  <si>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</si>
  <si>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</si>
  <si>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</si>
  <si>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</si>
  <si>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</si>
  <si>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</si>
  <si>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</si>
  <si>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</si>
  <si>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</si>
  <si>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</si>
  <si>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</si>
  <si>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</si>
  <si>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</si>
  <si>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</si>
  <si>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</si>
  <si>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</si>
  <si>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</si>
  <si>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</si>
  <si>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</si>
  <si>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</si>
  <si>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</si>
  <si>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</si>
  <si>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</si>
  <si>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</si>
  <si>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</si>
  <si>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</si>
  <si>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</si>
  <si>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21</t>
  </si>
  <si>
    <t>Салат из белокочанной капусты</t>
  </si>
  <si>
    <t>Чай с молоком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</si>
  <si>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</si>
  <si>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</si>
  <si>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</si>
  <si>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</si>
  <si>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</si>
  <si>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</si>
  <si>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Блюда из круп</t>
  </si>
  <si>
    <t>457</t>
  </si>
  <si>
    <t>Каша рассыпчатая перловая</t>
  </si>
  <si>
    <t>Обед</t>
  </si>
  <si>
    <t>Завтрак2</t>
  </si>
  <si>
    <t>Блюда из курицы</t>
  </si>
  <si>
    <t>289</t>
  </si>
  <si>
    <t>Рагу из птицы</t>
  </si>
  <si>
    <t>Полдник</t>
  </si>
  <si>
    <t>Кондитерские изделия(печенье)</t>
  </si>
  <si>
    <t>349</t>
  </si>
  <si>
    <t>Компот из смеси сухофруктов</t>
  </si>
  <si>
    <t>кондит изделия</t>
  </si>
  <si>
    <t>04.02.2026</t>
  </si>
  <si>
    <t>Каша жидкая  молочная ячневая с маслом</t>
  </si>
  <si>
    <t>342</t>
  </si>
  <si>
    <t>Компот из свежих плодов(яблок)</t>
  </si>
  <si>
    <t>бл их творога</t>
  </si>
  <si>
    <t>108</t>
  </si>
  <si>
    <t>Запеканка из творога с повидл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</si>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</sst>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CQ31" sqref="CQ31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7"/>
      <c r="B1" s="78"/>
      <c r="C1" s="78"/>
      <c r="O1" s="14"/>
    </row>
    <row r="2" spans="1:103" ht="16.5" customHeight="1" x14ac:dyDescent="0.3">
      <c r="A2" s="22" t="s">
        <v>15</v>
      </c>
      <c r="B2" s="33" t="s">
        <v>36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60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03" ht="0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79" t="s">
        <v>1</v>
      </c>
      <c r="F5" s="80"/>
      <c r="G5" s="80"/>
      <c r="H5" s="80"/>
      <c r="I5" s="81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37</v>
      </c>
      <c r="C6" s="66" t="s">
        <v>41</v>
      </c>
      <c r="D6" s="67"/>
      <c r="E6" s="68" t="s">
        <v>61</v>
      </c>
      <c r="F6" s="68"/>
      <c r="G6" s="68"/>
      <c r="H6" s="68"/>
      <c r="I6" s="68"/>
      <c r="J6" s="24">
        <v>205</v>
      </c>
      <c r="K6" s="25">
        <v>18.66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5"/>
      <c r="X6" s="65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30</v>
      </c>
      <c r="C7" s="66" t="s">
        <v>2</v>
      </c>
      <c r="D7" s="67"/>
      <c r="E7" s="68" t="s">
        <v>4</v>
      </c>
      <c r="F7" s="68"/>
      <c r="G7" s="68"/>
      <c r="H7" s="68"/>
      <c r="I7" s="68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5"/>
      <c r="X7" s="65"/>
    </row>
    <row r="8" spans="1:103" ht="18.75" x14ac:dyDescent="0.3">
      <c r="A8" s="16"/>
      <c r="B8" s="23" t="s">
        <v>30</v>
      </c>
      <c r="C8" s="66" t="s">
        <v>5</v>
      </c>
      <c r="D8" s="67"/>
      <c r="E8" s="68" t="s">
        <v>6</v>
      </c>
      <c r="F8" s="68"/>
      <c r="G8" s="68"/>
      <c r="H8" s="68"/>
      <c r="I8" s="68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5"/>
      <c r="X8" s="65"/>
    </row>
    <row r="9" spans="1:103" ht="18.75" x14ac:dyDescent="0.3">
      <c r="A9" s="16"/>
      <c r="B9" s="23" t="s">
        <v>26</v>
      </c>
      <c r="C9" s="66" t="s">
        <v>8</v>
      </c>
      <c r="D9" s="67"/>
      <c r="E9" s="68" t="s">
        <v>9</v>
      </c>
      <c r="F9" s="68"/>
      <c r="G9" s="68"/>
      <c r="H9" s="68"/>
      <c r="I9" s="68"/>
      <c r="J9" s="24">
        <v>200</v>
      </c>
      <c r="K9" s="25">
        <v>14.95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1"/>
      <c r="X9" s="71"/>
    </row>
    <row r="10" spans="1:103" ht="18.75" x14ac:dyDescent="0.3">
      <c r="A10" s="16"/>
      <c r="B10" s="23" t="s">
        <v>27</v>
      </c>
      <c r="C10" s="66"/>
      <c r="D10" s="67"/>
      <c r="E10" s="68" t="s">
        <v>7</v>
      </c>
      <c r="F10" s="68"/>
      <c r="G10" s="68"/>
      <c r="H10" s="68"/>
      <c r="I10" s="68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9"/>
      <c r="X10" s="69"/>
    </row>
    <row r="11" spans="1:103" ht="18.75" customHeight="1" x14ac:dyDescent="0.3">
      <c r="A11" s="16"/>
      <c r="B11" s="23"/>
      <c r="C11" s="66"/>
      <c r="D11" s="67"/>
      <c r="E11" s="72"/>
      <c r="F11" s="73"/>
      <c r="G11" s="73"/>
      <c r="H11" s="74"/>
      <c r="I11" s="23"/>
      <c r="J11" s="31"/>
      <c r="K11" s="38">
        <f>SUM(K6:K10)</f>
        <v>70.86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0"/>
      <c r="X11" s="70"/>
    </row>
    <row r="12" spans="1:103" s="13" customFormat="1" ht="18.75" customHeight="1" x14ac:dyDescent="0.3">
      <c r="A12" s="16" t="s">
        <v>51</v>
      </c>
      <c r="B12" s="23" t="s">
        <v>26</v>
      </c>
      <c r="C12" s="59" t="s">
        <v>10</v>
      </c>
      <c r="D12" s="60"/>
      <c r="E12" s="56" t="s">
        <v>11</v>
      </c>
      <c r="F12" s="57"/>
      <c r="G12" s="57"/>
      <c r="H12" s="58"/>
      <c r="I12" s="23"/>
      <c r="J12" s="31">
        <v>200</v>
      </c>
      <c r="K12" s="42">
        <v>5.93</v>
      </c>
      <c r="L12" s="44">
        <v>85</v>
      </c>
      <c r="M12" s="42">
        <v>1</v>
      </c>
      <c r="N12" s="42"/>
      <c r="O12" s="42">
        <v>20.2</v>
      </c>
      <c r="P12" s="9"/>
      <c r="Q12" s="1"/>
      <c r="R12" s="1"/>
      <c r="S12" s="1"/>
      <c r="T12" s="1"/>
      <c r="U12" s="1"/>
      <c r="V12" s="2"/>
      <c r="W12" s="61"/>
      <c r="X12" s="61"/>
    </row>
    <row r="13" spans="1:103" s="13" customFormat="1" ht="18.75" customHeight="1" x14ac:dyDescent="0.3">
      <c r="A13" s="16"/>
      <c r="B13" s="23" t="s">
        <v>59</v>
      </c>
      <c r="C13" s="66"/>
      <c r="D13" s="67"/>
      <c r="E13" s="68" t="s">
        <v>56</v>
      </c>
      <c r="F13" s="68"/>
      <c r="G13" s="68"/>
      <c r="H13" s="68"/>
      <c r="I13" s="68"/>
      <c r="J13" s="24">
        <v>25</v>
      </c>
      <c r="K13" s="25">
        <v>5.0199999999999996</v>
      </c>
      <c r="L13" s="24">
        <v>123</v>
      </c>
      <c r="M13" s="25">
        <v>1.02</v>
      </c>
      <c r="N13" s="25">
        <v>7.77</v>
      </c>
      <c r="O13" s="25">
        <v>1197</v>
      </c>
      <c r="P13" s="9"/>
      <c r="Q13" s="1"/>
      <c r="R13" s="1"/>
      <c r="S13" s="1"/>
      <c r="T13" s="1"/>
      <c r="U13" s="1"/>
      <c r="V13" s="2"/>
      <c r="W13" s="55"/>
      <c r="X13" s="55"/>
    </row>
    <row r="14" spans="1:103" ht="18.75" x14ac:dyDescent="0.3">
      <c r="A14" s="16"/>
      <c r="B14" s="23"/>
      <c r="C14" s="66"/>
      <c r="D14" s="67"/>
      <c r="E14" s="72"/>
      <c r="F14" s="73"/>
      <c r="G14" s="73"/>
      <c r="H14" s="74"/>
      <c r="I14" s="23"/>
      <c r="J14" s="31"/>
      <c r="K14" s="38">
        <f>SUM(K13:K13)</f>
        <v>5.0199999999999996</v>
      </c>
      <c r="L14" s="43">
        <f>SUM(L13:L13)</f>
        <v>123</v>
      </c>
      <c r="M14" s="38">
        <f>SUM(M13:M13)</f>
        <v>1.02</v>
      </c>
      <c r="N14" s="38">
        <f>SUM(N13)</f>
        <v>7.77</v>
      </c>
      <c r="O14" s="38">
        <f>SUM(O13)</f>
        <v>1197</v>
      </c>
      <c r="P14" s="9"/>
      <c r="Q14" s="1"/>
      <c r="R14" s="1"/>
      <c r="S14" s="1"/>
      <c r="T14" s="1"/>
      <c r="U14" s="1"/>
      <c r="V14" s="2"/>
      <c r="W14" s="70"/>
      <c r="X14" s="70"/>
    </row>
    <row r="15" spans="1:103" s="13" customFormat="1" ht="17.25" customHeight="1" x14ac:dyDescent="0.3">
      <c r="A15" s="16" t="s">
        <v>50</v>
      </c>
      <c r="B15" s="23" t="s">
        <v>28</v>
      </c>
      <c r="C15" s="46"/>
      <c r="D15" s="47"/>
      <c r="E15" s="62" t="s">
        <v>46</v>
      </c>
      <c r="F15" s="63"/>
      <c r="G15" s="63"/>
      <c r="H15" s="64"/>
      <c r="I15" s="23"/>
      <c r="J15" s="31">
        <v>100</v>
      </c>
      <c r="K15" s="42">
        <v>26.02</v>
      </c>
      <c r="L15" s="44">
        <v>110</v>
      </c>
      <c r="M15" s="42">
        <v>1.88</v>
      </c>
      <c r="N15" s="42">
        <v>7.92</v>
      </c>
      <c r="O15" s="42">
        <f>SUM(J15:N15)</f>
        <v>245.81999999999996</v>
      </c>
      <c r="P15" s="48"/>
      <c r="Q15" s="49"/>
      <c r="R15" s="49"/>
      <c r="S15" s="49"/>
      <c r="T15" s="49"/>
      <c r="U15" s="49"/>
      <c r="V15" s="50"/>
      <c r="W15" s="51"/>
      <c r="X15" s="51"/>
    </row>
    <row r="16" spans="1:103" ht="38.25" customHeight="1" x14ac:dyDescent="0.3">
      <c r="A16" s="16"/>
      <c r="B16" s="40" t="s">
        <v>29</v>
      </c>
      <c r="C16" s="66" t="s">
        <v>13</v>
      </c>
      <c r="D16" s="67"/>
      <c r="E16" s="68" t="s">
        <v>34</v>
      </c>
      <c r="F16" s="68"/>
      <c r="G16" s="68"/>
      <c r="H16" s="68"/>
      <c r="I16" s="68"/>
      <c r="J16" s="24">
        <v>310</v>
      </c>
      <c r="K16" s="25">
        <v>39.89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65"/>
      <c r="X16" s="65"/>
    </row>
    <row r="17" spans="1:103" s="13" customFormat="1" ht="23.25" customHeight="1" x14ac:dyDescent="0.3">
      <c r="A17" s="16"/>
      <c r="B17" s="40" t="s">
        <v>52</v>
      </c>
      <c r="C17" s="53" t="s">
        <v>53</v>
      </c>
      <c r="D17" s="54" t="s">
        <v>54</v>
      </c>
      <c r="E17" s="62" t="s">
        <v>54</v>
      </c>
      <c r="F17" s="63"/>
      <c r="G17" s="63"/>
      <c r="H17" s="63"/>
      <c r="I17" s="64"/>
      <c r="J17" s="24">
        <v>200</v>
      </c>
      <c r="K17" s="25">
        <v>34.15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2"/>
      <c r="X17" s="52"/>
    </row>
    <row r="18" spans="1:103" ht="26.25" customHeight="1" x14ac:dyDescent="0.3">
      <c r="A18" s="16"/>
      <c r="B18" s="40" t="s">
        <v>26</v>
      </c>
      <c r="C18" s="66" t="s">
        <v>62</v>
      </c>
      <c r="D18" s="67"/>
      <c r="E18" s="68" t="s">
        <v>63</v>
      </c>
      <c r="F18" s="68"/>
      <c r="G18" s="68"/>
      <c r="H18" s="68"/>
      <c r="I18" s="68"/>
      <c r="J18" s="24">
        <v>200</v>
      </c>
      <c r="K18" s="25">
        <v>10.66</v>
      </c>
      <c r="L18" s="24">
        <v>115</v>
      </c>
      <c r="M18" s="24">
        <v>0.16</v>
      </c>
      <c r="N18" s="24">
        <v>0.16</v>
      </c>
      <c r="O18" s="26">
        <v>27.88</v>
      </c>
      <c r="P18" s="11"/>
      <c r="Q18" s="5"/>
      <c r="R18" s="5"/>
      <c r="S18" s="5"/>
      <c r="T18" s="3"/>
      <c r="U18" s="3"/>
      <c r="V18" s="3"/>
      <c r="W18" s="71"/>
      <c r="X18" s="71"/>
    </row>
    <row r="19" spans="1:103" ht="18.75" x14ac:dyDescent="0.3">
      <c r="A19" s="16"/>
      <c r="B19" s="23" t="s">
        <v>31</v>
      </c>
      <c r="C19" s="66"/>
      <c r="D19" s="67"/>
      <c r="E19" s="68" t="s">
        <v>7</v>
      </c>
      <c r="F19" s="68"/>
      <c r="G19" s="68"/>
      <c r="H19" s="68"/>
      <c r="I19" s="68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65"/>
      <c r="X19" s="65"/>
    </row>
    <row r="20" spans="1:103" ht="18.75" x14ac:dyDescent="0.3">
      <c r="A20" s="16"/>
      <c r="B20" s="23" t="s">
        <v>31</v>
      </c>
      <c r="C20" s="66"/>
      <c r="D20" s="67"/>
      <c r="E20" s="68" t="s">
        <v>33</v>
      </c>
      <c r="F20" s="68"/>
      <c r="G20" s="68"/>
      <c r="H20" s="68"/>
      <c r="I20" s="68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69"/>
      <c r="X20" s="69"/>
    </row>
    <row r="21" spans="1:103" ht="18.75" x14ac:dyDescent="0.3">
      <c r="A21" s="16"/>
      <c r="B21" s="23"/>
      <c r="C21" s="66"/>
      <c r="D21" s="67"/>
      <c r="E21" s="72"/>
      <c r="F21" s="73"/>
      <c r="G21" s="73"/>
      <c r="H21" s="74"/>
      <c r="I21" s="23"/>
      <c r="J21" s="31"/>
      <c r="K21" s="38">
        <f>SUM(K15:K20)</f>
        <v>120.80000000000001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350.53</v>
      </c>
      <c r="P21" s="9"/>
      <c r="Q21" s="1"/>
      <c r="R21" s="1"/>
      <c r="S21" s="1"/>
      <c r="T21" s="1"/>
      <c r="U21" s="1"/>
      <c r="V21" s="2"/>
      <c r="W21" s="70"/>
      <c r="X21" s="70"/>
    </row>
    <row r="22" spans="1:103" s="13" customFormat="1" ht="20.25" customHeight="1" x14ac:dyDescent="0.3">
      <c r="A22" s="16" t="s">
        <v>55</v>
      </c>
      <c r="B22" s="23" t="s">
        <v>64</v>
      </c>
      <c r="C22" s="66" t="s">
        <v>65</v>
      </c>
      <c r="D22" s="67"/>
      <c r="E22" s="68" t="s">
        <v>66</v>
      </c>
      <c r="F22" s="68"/>
      <c r="G22" s="68"/>
      <c r="H22" s="68"/>
      <c r="I22" s="68"/>
      <c r="J22" s="24">
        <v>220</v>
      </c>
      <c r="K22" s="25">
        <v>87.72</v>
      </c>
      <c r="L22" s="24">
        <v>568</v>
      </c>
      <c r="M22" s="25">
        <v>30.63</v>
      </c>
      <c r="N22" s="25">
        <v>23.94</v>
      </c>
      <c r="O22" s="25">
        <v>57.56</v>
      </c>
      <c r="P22" s="48"/>
      <c r="Q22" s="49"/>
      <c r="R22" s="49"/>
      <c r="S22" s="49"/>
      <c r="T22" s="49"/>
      <c r="U22" s="49"/>
      <c r="V22" s="50"/>
      <c r="W22" s="51"/>
      <c r="X22" s="51"/>
    </row>
    <row r="23" spans="1:103" ht="18.75" customHeight="1" x14ac:dyDescent="0.3">
      <c r="A23" s="16"/>
      <c r="B23" s="23" t="s">
        <v>26</v>
      </c>
      <c r="C23" s="66" t="s">
        <v>57</v>
      </c>
      <c r="D23" s="67"/>
      <c r="E23" s="68" t="s">
        <v>58</v>
      </c>
      <c r="F23" s="68"/>
      <c r="G23" s="68"/>
      <c r="H23" s="68"/>
      <c r="I23" s="68"/>
      <c r="J23" s="24">
        <v>200</v>
      </c>
      <c r="K23" s="25">
        <v>4.0999999999999996</v>
      </c>
      <c r="L23" s="24">
        <v>133</v>
      </c>
      <c r="M23" s="24">
        <v>0.66</v>
      </c>
      <c r="N23" s="24">
        <v>0.09</v>
      </c>
      <c r="O23" s="26">
        <v>32.01</v>
      </c>
      <c r="P23" s="11"/>
      <c r="Q23" s="3"/>
      <c r="R23" s="5"/>
      <c r="S23" s="5"/>
      <c r="T23" s="3"/>
      <c r="U23" s="5"/>
      <c r="V23" s="5"/>
      <c r="W23" s="65"/>
      <c r="X23" s="65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66"/>
      <c r="D24" s="67"/>
      <c r="E24" s="72"/>
      <c r="F24" s="73"/>
      <c r="G24" s="73"/>
      <c r="H24" s="74"/>
      <c r="I24" s="23"/>
      <c r="J24" s="31"/>
      <c r="K24" s="38">
        <f>SUM(K22:K23)</f>
        <v>91.82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65"/>
      <c r="X24" s="65"/>
    </row>
    <row r="25" spans="1:103" ht="18.75" x14ac:dyDescent="0.3">
      <c r="A25" s="16" t="s">
        <v>12</v>
      </c>
      <c r="B25" s="23" t="s">
        <v>28</v>
      </c>
      <c r="C25" s="45" t="s">
        <v>38</v>
      </c>
      <c r="D25" s="41"/>
      <c r="E25" s="75" t="s">
        <v>39</v>
      </c>
      <c r="F25" s="76"/>
      <c r="G25" s="76"/>
      <c r="H25" s="66"/>
      <c r="I25" s="23"/>
      <c r="J25" s="31">
        <v>100</v>
      </c>
      <c r="K25" s="42">
        <v>5.86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65"/>
      <c r="X25" s="65"/>
    </row>
    <row r="26" spans="1:103" ht="24" customHeight="1" x14ac:dyDescent="0.3">
      <c r="A26" s="16"/>
      <c r="B26" s="40" t="s">
        <v>47</v>
      </c>
      <c r="C26" s="66" t="s">
        <v>48</v>
      </c>
      <c r="D26" s="67"/>
      <c r="E26" s="68" t="s">
        <v>49</v>
      </c>
      <c r="F26" s="68"/>
      <c r="G26" s="68"/>
      <c r="H26" s="68"/>
      <c r="I26" s="68"/>
      <c r="J26" s="24">
        <v>150</v>
      </c>
      <c r="K26" s="25">
        <v>14.06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65"/>
      <c r="X26" s="65"/>
    </row>
    <row r="27" spans="1:103" s="13" customFormat="1" ht="24" customHeight="1" x14ac:dyDescent="0.3">
      <c r="A27" s="16"/>
      <c r="B27" s="40" t="s">
        <v>42</v>
      </c>
      <c r="C27" s="53" t="s">
        <v>43</v>
      </c>
      <c r="D27" s="54" t="s">
        <v>44</v>
      </c>
      <c r="E27" s="62" t="s">
        <v>45</v>
      </c>
      <c r="F27" s="63"/>
      <c r="G27" s="63"/>
      <c r="H27" s="63"/>
      <c r="I27" s="64"/>
      <c r="J27" s="24">
        <v>4.333333333333333</v>
      </c>
      <c r="K27" s="25">
        <v>55.82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2"/>
      <c r="X27" s="52"/>
    </row>
    <row r="28" spans="1:103" ht="18.75" x14ac:dyDescent="0.3">
      <c r="A28" s="16"/>
      <c r="B28" s="40" t="s">
        <v>26</v>
      </c>
      <c r="C28" s="66" t="s">
        <v>14</v>
      </c>
      <c r="D28" s="67"/>
      <c r="E28" s="68" t="s">
        <v>40</v>
      </c>
      <c r="F28" s="68"/>
      <c r="G28" s="68"/>
      <c r="H28" s="68"/>
      <c r="I28" s="68"/>
      <c r="J28" s="25">
        <v>200</v>
      </c>
      <c r="K28" s="25">
        <v>6.85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71"/>
      <c r="X28" s="71"/>
    </row>
    <row r="29" spans="1:103" ht="18.75" x14ac:dyDescent="0.3">
      <c r="A29" s="16"/>
      <c r="B29" s="40" t="s">
        <v>30</v>
      </c>
      <c r="C29" s="66" t="s">
        <v>2</v>
      </c>
      <c r="D29" s="67"/>
      <c r="E29" s="68" t="s">
        <v>4</v>
      </c>
      <c r="F29" s="68"/>
      <c r="G29" s="68"/>
      <c r="H29" s="68"/>
      <c r="I29" s="68"/>
      <c r="J29" s="24">
        <v>40</v>
      </c>
      <c r="K29" s="25">
        <v>14.03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69"/>
      <c r="X29" s="69"/>
    </row>
    <row r="30" spans="1:103" ht="18.75" x14ac:dyDescent="0.3">
      <c r="A30" s="16"/>
      <c r="B30" s="40" t="s">
        <v>27</v>
      </c>
      <c r="C30" s="66"/>
      <c r="D30" s="67"/>
      <c r="E30" s="68" t="s">
        <v>7</v>
      </c>
      <c r="F30" s="68"/>
      <c r="G30" s="68"/>
      <c r="H30" s="68"/>
      <c r="I30" s="68"/>
      <c r="J30" s="24">
        <v>80</v>
      </c>
      <c r="K30" s="25">
        <v>6.72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103" ht="18.75" x14ac:dyDescent="0.3">
      <c r="A31" s="16" t="s">
        <v>32</v>
      </c>
      <c r="B31" s="40"/>
      <c r="C31" s="66"/>
      <c r="D31" s="67"/>
      <c r="E31" s="72"/>
      <c r="F31" s="73"/>
      <c r="G31" s="73"/>
      <c r="H31" s="74"/>
      <c r="I31" s="23"/>
      <c r="J31" s="31"/>
      <c r="K31" s="38">
        <f>SUM(K25:K30)</f>
        <v>103.34</v>
      </c>
      <c r="L31" s="43">
        <f t="shared" ref="L31:O31" si="1">SUM(L25:L30)</f>
        <v>698</v>
      </c>
      <c r="M31" s="38">
        <f t="shared" si="1"/>
        <v>27.12</v>
      </c>
      <c r="N31" s="38">
        <f t="shared" si="1"/>
        <v>24.19</v>
      </c>
      <c r="O31" s="38">
        <f t="shared" si="1"/>
        <v>93.18</v>
      </c>
      <c r="P31" s="10"/>
      <c r="Q31" s="7"/>
      <c r="R31" s="7"/>
      <c r="S31" s="6"/>
      <c r="T31" s="7"/>
      <c r="U31" s="7"/>
      <c r="V31" s="7"/>
      <c r="W31" s="69"/>
      <c r="X31" s="69"/>
    </row>
    <row r="32" spans="1:103" ht="18.75" customHeight="1" x14ac:dyDescent="0.3">
      <c r="A32" s="16"/>
      <c r="B32" s="40" t="s">
        <v>26</v>
      </c>
      <c r="C32" s="66"/>
      <c r="D32" s="67"/>
      <c r="E32" s="68" t="s">
        <v>67</v>
      </c>
      <c r="F32" s="68"/>
      <c r="G32" s="68"/>
      <c r="H32" s="68"/>
      <c r="I32" s="68"/>
      <c r="J32" s="24">
        <v>100</v>
      </c>
      <c r="K32" s="25">
        <v>36.58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69"/>
      <c r="X32" s="69"/>
    </row>
    <row r="33" spans="1:15" ht="18.75" x14ac:dyDescent="0.3">
      <c r="A33" s="16"/>
      <c r="B33" s="40"/>
      <c r="C33" s="66"/>
      <c r="D33" s="67"/>
      <c r="E33" s="72"/>
      <c r="F33" s="73"/>
      <c r="G33" s="73"/>
      <c r="H33" s="74"/>
      <c r="I33" s="23"/>
      <c r="J33" s="32"/>
      <c r="K33" s="38">
        <f>SUM(K32)</f>
        <v>36.58</v>
      </c>
      <c r="L33" s="43">
        <f t="shared" ref="L33:O33" si="2">SUM(L32)</f>
        <v>62</v>
      </c>
      <c r="M33" s="38">
        <f t="shared" si="2"/>
        <v>4.7</v>
      </c>
      <c r="N33" s="38">
        <f t="shared" si="2"/>
        <v>1.32</v>
      </c>
      <c r="O33" s="38">
        <f t="shared" si="2"/>
        <v>7.74</v>
      </c>
    </row>
    <row r="34" spans="1:15" ht="18.75" x14ac:dyDescent="0.25">
      <c r="B34" s="40"/>
      <c r="C34" s="66"/>
      <c r="D34" s="67"/>
      <c r="E34" s="72" t="s">
        <v>35</v>
      </c>
      <c r="F34" s="73"/>
      <c r="G34" s="73"/>
      <c r="H34" s="74"/>
      <c r="I34" s="29"/>
      <c r="J34" s="30"/>
      <c r="K34" s="28">
        <f>SUM(K11+K14+K21+K24+K31+K33)</f>
        <v>428.42</v>
      </c>
      <c r="L34" s="27">
        <f>L11+L14+L21+L24+L31+L33</f>
        <v>2978</v>
      </c>
      <c r="M34" s="28">
        <f>M11+M14+M21+M24+M31+M33</f>
        <v>110.35000000000001</v>
      </c>
      <c r="N34" s="28">
        <f>N11+N14+N21+N24+N31+N33</f>
        <v>116.93999999999998</v>
      </c>
      <c r="O34" s="28">
        <f>O11+O14+O21+O24+O31+O33</f>
        <v>1793.07</v>
      </c>
    </row>
  </sheetData>
  <mergeCells count="76">
    <mergeCell ref="C22:D22"/>
    <mergeCell ref="E22:I22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3:D13"/>
    <mergeCell ref="E13:I13"/>
    <mergeCell ref="A3:O4"/>
    <mergeCell ref="E11:H11"/>
    <mergeCell ref="E14:H14"/>
    <mergeCell ref="E21:H21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W25:X25"/>
    <mergeCell ref="W26:X26"/>
    <mergeCell ref="C26:D26"/>
    <mergeCell ref="E26:I26"/>
    <mergeCell ref="E25:H25"/>
    <mergeCell ref="C23:D23"/>
    <mergeCell ref="E23:I23"/>
    <mergeCell ref="W24:X24"/>
    <mergeCell ref="W23:X23"/>
    <mergeCell ref="C24:D24"/>
    <mergeCell ref="E24:H24"/>
    <mergeCell ref="W20:X20"/>
    <mergeCell ref="W21:X21"/>
    <mergeCell ref="C19:D19"/>
    <mergeCell ref="E19:I19"/>
    <mergeCell ref="W18:X18"/>
    <mergeCell ref="C20:D20"/>
    <mergeCell ref="E20:I20"/>
    <mergeCell ref="W19:X19"/>
    <mergeCell ref="W16:X16"/>
    <mergeCell ref="C18:D18"/>
    <mergeCell ref="E18:I18"/>
    <mergeCell ref="C16:D16"/>
    <mergeCell ref="E16:I16"/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4:X1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2026-02-04T09:25:23Z</dcterms:modified>
</cp:coreProperties>
</file>