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AC60612F-5776-4101-AD51-3EA0E2B6DA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N14" i="1"/>
  <c r="M14" i="1"/>
  <c r="L14" i="1"/>
  <c r="K14" i="1"/>
  <c r="K32" i="1"/>
  <c r="K30" i="1"/>
  <c r="K23" i="1"/>
  <c r="K21" i="1"/>
  <c r="K11" i="1"/>
  <c r="O23" i="1"/>
  <c r="N23" i="1"/>
  <c r="M23" i="1"/>
  <c r="L23" i="1"/>
  <c r="N21" i="1"/>
  <c r="M21" i="1"/>
  <c r="L21" i="1"/>
  <c r="K33" i="1" l="1"/>
  <c r="L32" i="1"/>
  <c r="M32" i="1"/>
  <c r="N32" i="1"/>
  <c r="O32" i="1"/>
  <c r="L30" i="1"/>
  <c r="M30" i="1"/>
  <c r="N30" i="1"/>
  <c r="O30" i="1"/>
  <c r="O14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<sst xmlns="http://schemas.openxmlformats.org/spreadsheetml/2006/main" count="81" uniqueCount="67">
  <si>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</si>
  <si>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</si>
  <si>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</si>
  <si>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</si>
  <si>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</si>
  <si>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</si>
  <si>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</si>
  <si>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</si>
  <si>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</si>
  <si>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</si>
  <si>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</si>
  <si>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</si>
  <si>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</si>
  <si>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</si>
  <si>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</si>
  <si>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</si>
  <si>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</si>
  <si>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</si>
  <si>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</si>
  <si>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</si>
  <si>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</si>
  <si>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</si>
  <si>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</si>
  <si>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</si>
  <si>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</si>
  <si>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</si>
  <si>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</si>
  <si>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</si>
  <si>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</si>
  <si>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</si>
  <si>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</si>
  <si>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</si>
  <si>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</si>
  <si>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</si>
  <si>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</si>
  <si>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</si>
  <si>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</si>
  <si>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</si>
  <si>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</si>
  <si>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</si>
  <si>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</si>
  <si>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Каша жидкая  молочная ячневая с маслом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</si>
  <si>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</si>
  <si>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</si>
  <si>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</si>
  <si>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</si>
  <si>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</si>
  <si>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Блюда из круп</t>
  </si>
  <si>
    <t>457</t>
  </si>
  <si>
    <t>Каша рассыпчатая перловая</t>
  </si>
  <si>
    <t>Обед</t>
  </si>
  <si>
    <t>Булочка " Творожная"</t>
  </si>
  <si>
    <t>Завтрак2</t>
  </si>
  <si>
    <t>Блюда из курицы</t>
  </si>
  <si>
    <t>289</t>
  </si>
  <si>
    <t>Рагу из птицы</t>
  </si>
  <si>
    <t>Полдник</t>
  </si>
  <si>
    <t>Конд изделия</t>
  </si>
  <si>
    <t>Кондитерские изделия(печенье)</t>
  </si>
  <si>
    <t>Молочно -кислое(йогурт)</t>
  </si>
  <si>
    <t>71</t>
  </si>
  <si>
    <t>Свежие огурцы</t>
  </si>
  <si>
    <t>фрукты</t>
  </si>
  <si>
    <t>338</t>
  </si>
  <si>
    <t>Плоды и ягоды свежие(яблоко)</t>
  </si>
  <si>
    <t>Молоко кипяченная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</si>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</sst>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5"/>
      <c r="B1" s="66"/>
      <c r="C1" s="66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66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03" ht="0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67" t="s">
        <v>1</v>
      </c>
      <c r="F5" s="68"/>
      <c r="G5" s="68"/>
      <c r="H5" s="68"/>
      <c r="I5" s="69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37</v>
      </c>
      <c r="C6" s="70" t="s">
        <v>42</v>
      </c>
      <c r="D6" s="71"/>
      <c r="E6" s="72" t="s">
        <v>41</v>
      </c>
      <c r="F6" s="72"/>
      <c r="G6" s="72"/>
      <c r="H6" s="72"/>
      <c r="I6" s="72"/>
      <c r="J6" s="24">
        <v>205</v>
      </c>
      <c r="K6" s="25">
        <v>18.66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8"/>
      <c r="X6" s="78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70" t="s">
        <v>2</v>
      </c>
      <c r="D7" s="71"/>
      <c r="E7" s="72" t="s">
        <v>4</v>
      </c>
      <c r="F7" s="72"/>
      <c r="G7" s="72"/>
      <c r="H7" s="72"/>
      <c r="I7" s="72"/>
      <c r="J7" s="24">
        <v>40</v>
      </c>
      <c r="K7" s="25">
        <v>14.03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8"/>
      <c r="X7" s="78"/>
    </row>
    <row r="8" spans="1:103" ht="18.75" x14ac:dyDescent="0.3">
      <c r="A8" s="16"/>
      <c r="B8" s="23" t="s">
        <v>29</v>
      </c>
      <c r="C8" s="70" t="s">
        <v>5</v>
      </c>
      <c r="D8" s="71"/>
      <c r="E8" s="72" t="s">
        <v>6</v>
      </c>
      <c r="F8" s="72"/>
      <c r="G8" s="72"/>
      <c r="H8" s="72"/>
      <c r="I8" s="72"/>
      <c r="J8" s="24">
        <v>20</v>
      </c>
      <c r="K8" s="25">
        <v>18.18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8"/>
      <c r="X8" s="78"/>
    </row>
    <row r="9" spans="1:103" ht="18.75" x14ac:dyDescent="0.3">
      <c r="A9" s="16"/>
      <c r="B9" s="23" t="s">
        <v>25</v>
      </c>
      <c r="C9" s="70" t="s">
        <v>8</v>
      </c>
      <c r="D9" s="71"/>
      <c r="E9" s="72" t="s">
        <v>9</v>
      </c>
      <c r="F9" s="72"/>
      <c r="G9" s="72"/>
      <c r="H9" s="72"/>
      <c r="I9" s="72"/>
      <c r="J9" s="24">
        <v>200</v>
      </c>
      <c r="K9" s="25">
        <v>14.95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7"/>
      <c r="X9" s="77"/>
    </row>
    <row r="10" spans="1:103" ht="18.75" x14ac:dyDescent="0.3">
      <c r="A10" s="16"/>
      <c r="B10" s="23" t="s">
        <v>26</v>
      </c>
      <c r="C10" s="70"/>
      <c r="D10" s="71"/>
      <c r="E10" s="72" t="s">
        <v>7</v>
      </c>
      <c r="F10" s="72"/>
      <c r="G10" s="72"/>
      <c r="H10" s="72"/>
      <c r="I10" s="7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5"/>
      <c r="X10" s="75"/>
    </row>
    <row r="11" spans="1:103" ht="18.75" customHeight="1" x14ac:dyDescent="0.3">
      <c r="A11" s="16"/>
      <c r="B11" s="23"/>
      <c r="C11" s="70"/>
      <c r="D11" s="71"/>
      <c r="E11" s="62"/>
      <c r="F11" s="63"/>
      <c r="G11" s="63"/>
      <c r="H11" s="64"/>
      <c r="I11" s="23"/>
      <c r="J11" s="31"/>
      <c r="K11" s="38">
        <f>SUM(K6:K10)</f>
        <v>70.86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6"/>
      <c r="X11" s="76"/>
    </row>
    <row r="12" spans="1:103" s="13" customFormat="1" ht="18.75" customHeight="1" x14ac:dyDescent="0.3">
      <c r="A12" s="16" t="s">
        <v>52</v>
      </c>
      <c r="B12" s="23" t="s">
        <v>25</v>
      </c>
      <c r="C12" s="70" t="s">
        <v>10</v>
      </c>
      <c r="D12" s="71"/>
      <c r="E12" s="72" t="s">
        <v>11</v>
      </c>
      <c r="F12" s="72"/>
      <c r="G12" s="72"/>
      <c r="H12" s="72"/>
      <c r="I12" s="72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5"/>
      <c r="X12" s="55"/>
    </row>
    <row r="13" spans="1:103" ht="24.75" customHeight="1" x14ac:dyDescent="0.3">
      <c r="A13" s="16"/>
      <c r="B13" s="40" t="s">
        <v>57</v>
      </c>
      <c r="C13" s="70"/>
      <c r="D13" s="71"/>
      <c r="E13" s="72" t="s">
        <v>58</v>
      </c>
      <c r="F13" s="72"/>
      <c r="G13" s="72"/>
      <c r="H13" s="72"/>
      <c r="I13" s="72"/>
      <c r="J13" s="24">
        <v>25</v>
      </c>
      <c r="K13" s="25">
        <v>5.0199999999999996</v>
      </c>
      <c r="L13" s="24">
        <v>123</v>
      </c>
      <c r="M13" s="25">
        <v>1.02</v>
      </c>
      <c r="N13" s="25">
        <v>7.77</v>
      </c>
      <c r="O13" s="25">
        <v>1197</v>
      </c>
      <c r="P13" s="10"/>
      <c r="Q13" s="6"/>
      <c r="R13" s="6"/>
      <c r="S13" s="8"/>
      <c r="T13" s="8"/>
      <c r="U13" s="7"/>
      <c r="V13" s="7"/>
      <c r="W13" s="75"/>
      <c r="X13" s="75"/>
    </row>
    <row r="14" spans="1:103" ht="18.75" x14ac:dyDescent="0.3">
      <c r="A14" s="16"/>
      <c r="B14" s="23"/>
      <c r="C14" s="70"/>
      <c r="D14" s="71"/>
      <c r="E14" s="62"/>
      <c r="F14" s="63"/>
      <c r="G14" s="63"/>
      <c r="H14" s="64"/>
      <c r="I14" s="23"/>
      <c r="J14" s="31"/>
      <c r="K14" s="38">
        <f>SUM(K12:K13)</f>
        <v>10.95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SUM(O13:O13)</f>
        <v>1197</v>
      </c>
      <c r="P14" s="9"/>
      <c r="Q14" s="1"/>
      <c r="R14" s="1"/>
      <c r="S14" s="1"/>
      <c r="T14" s="1"/>
      <c r="U14" s="1"/>
      <c r="V14" s="2"/>
      <c r="W14" s="76"/>
      <c r="X14" s="76"/>
    </row>
    <row r="15" spans="1:103" s="13" customFormat="1" ht="17.25" customHeight="1" x14ac:dyDescent="0.3">
      <c r="A15" s="16" t="s">
        <v>50</v>
      </c>
      <c r="B15" s="23" t="s">
        <v>27</v>
      </c>
      <c r="C15" s="56" t="s">
        <v>39</v>
      </c>
      <c r="D15" s="57"/>
      <c r="E15" s="73" t="s">
        <v>40</v>
      </c>
      <c r="F15" s="74"/>
      <c r="G15" s="74"/>
      <c r="H15" s="70"/>
      <c r="I15" s="23"/>
      <c r="J15" s="31">
        <v>100</v>
      </c>
      <c r="K15" s="42">
        <v>11.56</v>
      </c>
      <c r="L15" s="44">
        <v>60</v>
      </c>
      <c r="M15" s="42">
        <v>1.31</v>
      </c>
      <c r="N15" s="42">
        <v>3.25</v>
      </c>
      <c r="O15" s="42">
        <v>6.47</v>
      </c>
      <c r="P15" s="48"/>
      <c r="Q15" s="49"/>
      <c r="R15" s="49"/>
      <c r="S15" s="49"/>
      <c r="T15" s="49"/>
      <c r="U15" s="49"/>
      <c r="V15" s="50"/>
      <c r="W15" s="51"/>
      <c r="X15" s="51"/>
    </row>
    <row r="16" spans="1:103" ht="38.25" customHeight="1" x14ac:dyDescent="0.3">
      <c r="A16" s="16"/>
      <c r="B16" s="40" t="s">
        <v>28</v>
      </c>
      <c r="C16" s="70" t="s">
        <v>13</v>
      </c>
      <c r="D16" s="71"/>
      <c r="E16" s="72" t="s">
        <v>33</v>
      </c>
      <c r="F16" s="72"/>
      <c r="G16" s="72"/>
      <c r="H16" s="72"/>
      <c r="I16" s="72"/>
      <c r="J16" s="24">
        <v>310</v>
      </c>
      <c r="K16" s="25">
        <v>39.090000000000003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8"/>
      <c r="X16" s="78"/>
    </row>
    <row r="17" spans="1:24" s="13" customFormat="1" ht="23.25" customHeight="1" x14ac:dyDescent="0.3">
      <c r="A17" s="16"/>
      <c r="B17" s="40" t="s">
        <v>53</v>
      </c>
      <c r="C17" s="53" t="s">
        <v>54</v>
      </c>
      <c r="D17" s="54" t="s">
        <v>55</v>
      </c>
      <c r="E17" s="58" t="s">
        <v>55</v>
      </c>
      <c r="F17" s="59"/>
      <c r="G17" s="59"/>
      <c r="H17" s="59"/>
      <c r="I17" s="60"/>
      <c r="J17" s="24">
        <v>200</v>
      </c>
      <c r="K17" s="25">
        <v>34.15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2"/>
      <c r="X17" s="52"/>
    </row>
    <row r="18" spans="1:24" ht="26.25" customHeight="1" x14ac:dyDescent="0.3">
      <c r="A18" s="16"/>
      <c r="B18" s="40" t="s">
        <v>25</v>
      </c>
      <c r="C18" s="70" t="s">
        <v>36</v>
      </c>
      <c r="D18" s="71"/>
      <c r="E18" s="72" t="s">
        <v>38</v>
      </c>
      <c r="F18" s="72"/>
      <c r="G18" s="72"/>
      <c r="H18" s="72"/>
      <c r="I18" s="72"/>
      <c r="J18" s="24">
        <v>200</v>
      </c>
      <c r="K18" s="25">
        <v>10.66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7"/>
      <c r="X18" s="77"/>
    </row>
    <row r="19" spans="1:24" ht="18.75" x14ac:dyDescent="0.3">
      <c r="A19" s="16"/>
      <c r="B19" s="23" t="s">
        <v>30</v>
      </c>
      <c r="C19" s="70"/>
      <c r="D19" s="71"/>
      <c r="E19" s="72" t="s">
        <v>7</v>
      </c>
      <c r="F19" s="72"/>
      <c r="G19" s="72"/>
      <c r="H19" s="72"/>
      <c r="I19" s="72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8"/>
      <c r="X19" s="78"/>
    </row>
    <row r="20" spans="1:24" ht="18.75" x14ac:dyDescent="0.3">
      <c r="A20" s="16"/>
      <c r="B20" s="23" t="s">
        <v>30</v>
      </c>
      <c r="C20" s="70"/>
      <c r="D20" s="71"/>
      <c r="E20" s="72" t="s">
        <v>32</v>
      </c>
      <c r="F20" s="72"/>
      <c r="G20" s="72"/>
      <c r="H20" s="72"/>
      <c r="I20" s="72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5"/>
      <c r="X20" s="75"/>
    </row>
    <row r="21" spans="1:24" ht="18.75" x14ac:dyDescent="0.3">
      <c r="A21" s="16"/>
      <c r="B21" s="23"/>
      <c r="C21" s="70"/>
      <c r="D21" s="71"/>
      <c r="E21" s="62"/>
      <c r="F21" s="63"/>
      <c r="G21" s="63"/>
      <c r="H21" s="64"/>
      <c r="I21" s="23"/>
      <c r="J21" s="31"/>
      <c r="K21" s="38">
        <f>SUM(K15:K20)</f>
        <v>105.54000000000002</v>
      </c>
      <c r="L21" s="43">
        <f>SUM(L15:L20)</f>
        <v>776</v>
      </c>
      <c r="M21" s="38">
        <f>SUM(M15:M20)</f>
        <v>27.81</v>
      </c>
      <c r="N21" s="38">
        <f>SUM(N15:N20)</f>
        <v>24.240000000000002</v>
      </c>
      <c r="O21" s="38">
        <f>SUM(O15:O20)</f>
        <v>111.17999999999999</v>
      </c>
      <c r="P21" s="9"/>
      <c r="Q21" s="1"/>
      <c r="R21" s="1"/>
      <c r="S21" s="1"/>
      <c r="T21" s="1"/>
      <c r="U21" s="1"/>
      <c r="V21" s="2"/>
      <c r="W21" s="76"/>
      <c r="X21" s="76"/>
    </row>
    <row r="22" spans="1:24" s="13" customFormat="1" ht="20.25" customHeight="1" x14ac:dyDescent="0.3">
      <c r="A22" s="16" t="s">
        <v>56</v>
      </c>
      <c r="B22" s="23" t="s">
        <v>62</v>
      </c>
      <c r="C22" s="46" t="s">
        <v>63</v>
      </c>
      <c r="D22" s="47" t="s">
        <v>51</v>
      </c>
      <c r="E22" s="58" t="s">
        <v>64</v>
      </c>
      <c r="F22" s="59"/>
      <c r="G22" s="59"/>
      <c r="H22" s="60"/>
      <c r="I22" s="23"/>
      <c r="J22" s="31">
        <v>200</v>
      </c>
      <c r="K22" s="42">
        <v>45.03</v>
      </c>
      <c r="L22" s="44">
        <v>69</v>
      </c>
      <c r="M22" s="42">
        <v>0.86</v>
      </c>
      <c r="N22" s="42">
        <v>0.86</v>
      </c>
      <c r="O22" s="42">
        <v>21.07</v>
      </c>
      <c r="P22" s="48"/>
      <c r="Q22" s="49"/>
      <c r="R22" s="49"/>
      <c r="S22" s="49"/>
      <c r="T22" s="49"/>
      <c r="U22" s="49"/>
      <c r="V22" s="50"/>
      <c r="W22" s="51"/>
      <c r="X22" s="51"/>
    </row>
    <row r="23" spans="1:24" ht="18.75" x14ac:dyDescent="0.3">
      <c r="A23" s="16"/>
      <c r="B23" s="40"/>
      <c r="C23" s="70"/>
      <c r="D23" s="71"/>
      <c r="E23" s="62"/>
      <c r="F23" s="63"/>
      <c r="G23" s="63"/>
      <c r="H23" s="64"/>
      <c r="I23" s="23"/>
      <c r="J23" s="31"/>
      <c r="K23" s="38">
        <f>SUM(K22:K22)</f>
        <v>45.03</v>
      </c>
      <c r="L23" s="43">
        <f>SUM(L22:L22)</f>
        <v>69</v>
      </c>
      <c r="M23" s="38">
        <f>SUM(M22:M22)</f>
        <v>0.86</v>
      </c>
      <c r="N23" s="38">
        <f>SUM(N22:N22)</f>
        <v>0.86</v>
      </c>
      <c r="O23" s="38">
        <f>SUM(O22:O22)</f>
        <v>21.07</v>
      </c>
      <c r="P23" s="12"/>
      <c r="Q23" s="4"/>
      <c r="R23" s="5"/>
      <c r="S23" s="4"/>
      <c r="T23" s="4"/>
      <c r="U23" s="4"/>
      <c r="V23" s="4"/>
      <c r="W23" s="78"/>
      <c r="X23" s="78"/>
    </row>
    <row r="24" spans="1:24" ht="18.75" x14ac:dyDescent="0.3">
      <c r="A24" s="16" t="s">
        <v>12</v>
      </c>
      <c r="B24" s="23" t="s">
        <v>27</v>
      </c>
      <c r="C24" s="45" t="s">
        <v>60</v>
      </c>
      <c r="D24" s="41"/>
      <c r="E24" s="58" t="s">
        <v>61</v>
      </c>
      <c r="F24" s="59"/>
      <c r="G24" s="59"/>
      <c r="H24" s="60"/>
      <c r="I24" s="23"/>
      <c r="J24" s="31">
        <v>100</v>
      </c>
      <c r="K24" s="42">
        <v>23.56</v>
      </c>
      <c r="L24" s="44">
        <v>12</v>
      </c>
      <c r="M24" s="42">
        <v>0.7</v>
      </c>
      <c r="N24" s="42">
        <v>0.1</v>
      </c>
      <c r="O24" s="42">
        <v>1.9</v>
      </c>
      <c r="P24" s="11"/>
      <c r="Q24" s="4"/>
      <c r="R24" s="4"/>
      <c r="S24" s="3"/>
      <c r="T24" s="3"/>
      <c r="U24" s="4"/>
      <c r="V24" s="4"/>
      <c r="W24" s="78"/>
      <c r="X24" s="78"/>
    </row>
    <row r="25" spans="1:24" ht="24" customHeight="1" x14ac:dyDescent="0.3">
      <c r="A25" s="16"/>
      <c r="B25" s="40" t="s">
        <v>47</v>
      </c>
      <c r="C25" s="70" t="s">
        <v>48</v>
      </c>
      <c r="D25" s="71"/>
      <c r="E25" s="72" t="s">
        <v>49</v>
      </c>
      <c r="F25" s="72"/>
      <c r="G25" s="72"/>
      <c r="H25" s="72"/>
      <c r="I25" s="72"/>
      <c r="J25" s="24">
        <v>150</v>
      </c>
      <c r="K25" s="25">
        <v>11.53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78"/>
      <c r="X25" s="78"/>
    </row>
    <row r="26" spans="1:24" s="13" customFormat="1" ht="24" customHeight="1" x14ac:dyDescent="0.3">
      <c r="A26" s="16"/>
      <c r="B26" s="40" t="s">
        <v>43</v>
      </c>
      <c r="C26" s="53" t="s">
        <v>44</v>
      </c>
      <c r="D26" s="54" t="s">
        <v>45</v>
      </c>
      <c r="E26" s="58" t="s">
        <v>46</v>
      </c>
      <c r="F26" s="59"/>
      <c r="G26" s="59"/>
      <c r="H26" s="59"/>
      <c r="I26" s="60"/>
      <c r="J26" s="24">
        <v>4.333333333333333</v>
      </c>
      <c r="K26" s="25">
        <v>55.82</v>
      </c>
      <c r="L26" s="24">
        <v>78</v>
      </c>
      <c r="M26" s="25">
        <v>11.18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2"/>
      <c r="X26" s="52"/>
    </row>
    <row r="27" spans="1:24" ht="18.75" x14ac:dyDescent="0.3">
      <c r="A27" s="16"/>
      <c r="B27" s="40" t="s">
        <v>25</v>
      </c>
      <c r="C27" s="70"/>
      <c r="D27" s="71"/>
      <c r="E27" s="72" t="s">
        <v>65</v>
      </c>
      <c r="F27" s="72"/>
      <c r="G27" s="72"/>
      <c r="H27" s="72"/>
      <c r="I27" s="72"/>
      <c r="J27" s="25">
        <v>200</v>
      </c>
      <c r="K27" s="25">
        <v>23.83</v>
      </c>
      <c r="L27" s="24">
        <v>75</v>
      </c>
      <c r="M27" s="25">
        <v>1.41</v>
      </c>
      <c r="N27" s="25">
        <v>1.26</v>
      </c>
      <c r="O27" s="25">
        <v>14.79</v>
      </c>
      <c r="P27" s="11"/>
      <c r="Q27" s="5"/>
      <c r="R27" s="5"/>
      <c r="S27" s="5"/>
      <c r="T27" s="3"/>
      <c r="U27" s="3"/>
      <c r="V27" s="3"/>
      <c r="W27" s="77"/>
      <c r="X27" s="77"/>
    </row>
    <row r="28" spans="1:24" ht="18.75" x14ac:dyDescent="0.3">
      <c r="A28" s="16"/>
      <c r="B28" s="40" t="s">
        <v>29</v>
      </c>
      <c r="C28" s="70" t="s">
        <v>2</v>
      </c>
      <c r="D28" s="71"/>
      <c r="E28" s="72" t="s">
        <v>4</v>
      </c>
      <c r="F28" s="72"/>
      <c r="G28" s="72"/>
      <c r="H28" s="72"/>
      <c r="I28" s="72"/>
      <c r="J28" s="24">
        <v>40</v>
      </c>
      <c r="K28" s="25">
        <v>14.03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75"/>
      <c r="X28" s="75"/>
    </row>
    <row r="29" spans="1:24" ht="18.75" x14ac:dyDescent="0.3">
      <c r="A29" s="16"/>
      <c r="B29" s="40" t="s">
        <v>26</v>
      </c>
      <c r="C29" s="70"/>
      <c r="D29" s="71"/>
      <c r="E29" s="72" t="s">
        <v>7</v>
      </c>
      <c r="F29" s="72"/>
      <c r="G29" s="72"/>
      <c r="H29" s="72"/>
      <c r="I29" s="72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76"/>
      <c r="X29" s="76"/>
    </row>
    <row r="30" spans="1:24" ht="18.75" x14ac:dyDescent="0.3">
      <c r="A30" s="16" t="s">
        <v>31</v>
      </c>
      <c r="B30" s="40"/>
      <c r="C30" s="70"/>
      <c r="D30" s="71"/>
      <c r="E30" s="62"/>
      <c r="F30" s="63"/>
      <c r="G30" s="63"/>
      <c r="H30" s="64"/>
      <c r="I30" s="23"/>
      <c r="J30" s="31"/>
      <c r="K30" s="38">
        <f>SUM(K24:K29)</f>
        <v>135.48999999999998</v>
      </c>
      <c r="L30" s="43">
        <f t="shared" ref="L30:O30" si="1">SUM(L24:L29)</f>
        <v>650</v>
      </c>
      <c r="M30" s="38">
        <f t="shared" si="1"/>
        <v>26.51</v>
      </c>
      <c r="N30" s="38">
        <f t="shared" si="1"/>
        <v>21.04</v>
      </c>
      <c r="O30" s="38">
        <f t="shared" si="1"/>
        <v>88.609999999999985</v>
      </c>
      <c r="P30" s="10"/>
      <c r="Q30" s="7"/>
      <c r="R30" s="7"/>
      <c r="S30" s="6"/>
      <c r="T30" s="7"/>
      <c r="U30" s="7"/>
      <c r="V30" s="7"/>
      <c r="W30" s="75"/>
      <c r="X30" s="75"/>
    </row>
    <row r="31" spans="1:24" ht="18.75" customHeight="1" x14ac:dyDescent="0.3">
      <c r="A31" s="16"/>
      <c r="B31" s="40" t="s">
        <v>25</v>
      </c>
      <c r="C31" s="70"/>
      <c r="D31" s="71"/>
      <c r="E31" s="72" t="s">
        <v>59</v>
      </c>
      <c r="F31" s="72"/>
      <c r="G31" s="72"/>
      <c r="H31" s="72"/>
      <c r="I31" s="72"/>
      <c r="J31" s="24">
        <v>100</v>
      </c>
      <c r="K31" s="25">
        <v>36.58</v>
      </c>
      <c r="L31" s="24">
        <v>62</v>
      </c>
      <c r="M31" s="26">
        <v>4.7</v>
      </c>
      <c r="N31" s="25">
        <v>1.32</v>
      </c>
      <c r="O31" s="25">
        <v>7.74</v>
      </c>
      <c r="P31" s="10"/>
      <c r="Q31" s="7"/>
      <c r="R31" s="7"/>
      <c r="S31" s="7"/>
      <c r="T31" s="7"/>
      <c r="U31" s="7"/>
      <c r="V31" s="7"/>
      <c r="W31" s="75"/>
      <c r="X31" s="75"/>
    </row>
    <row r="32" spans="1:24" ht="18.75" x14ac:dyDescent="0.3">
      <c r="A32" s="16"/>
      <c r="B32" s="40"/>
      <c r="C32" s="70"/>
      <c r="D32" s="71"/>
      <c r="E32" s="62"/>
      <c r="F32" s="63"/>
      <c r="G32" s="63"/>
      <c r="H32" s="64"/>
      <c r="I32" s="23"/>
      <c r="J32" s="32"/>
      <c r="K32" s="38">
        <f>SUM(K31)</f>
        <v>36.58</v>
      </c>
      <c r="L32" s="43">
        <f t="shared" ref="L32:O32" si="2">SUM(L31)</f>
        <v>62</v>
      </c>
      <c r="M32" s="38">
        <f t="shared" si="2"/>
        <v>4.7</v>
      </c>
      <c r="N32" s="38">
        <f t="shared" si="2"/>
        <v>1.32</v>
      </c>
      <c r="O32" s="38">
        <f t="shared" si="2"/>
        <v>7.74</v>
      </c>
    </row>
    <row r="33" spans="2:15" ht="18.75" x14ac:dyDescent="0.25">
      <c r="B33" s="40"/>
      <c r="C33" s="70"/>
      <c r="D33" s="71"/>
      <c r="E33" s="62" t="s">
        <v>34</v>
      </c>
      <c r="F33" s="63"/>
      <c r="G33" s="63"/>
      <c r="H33" s="64"/>
      <c r="I33" s="29"/>
      <c r="J33" s="30"/>
      <c r="K33" s="28">
        <f>SUM(K11+K14+K21+K23+K30+K32)</f>
        <v>404.45</v>
      </c>
      <c r="L33" s="27">
        <f>L11+L14+L21+L23+L30+L32</f>
        <v>2333</v>
      </c>
      <c r="M33" s="28">
        <f>M11+M14+M21+M23+M30+M32</f>
        <v>79.740000000000009</v>
      </c>
      <c r="N33" s="28">
        <f>N11+N14+N21+N23+N30+N32</f>
        <v>85.949999999999989</v>
      </c>
      <c r="O33" s="28">
        <f>O11+O14+O21+O23+O30+O32</f>
        <v>1480.6499999999999</v>
      </c>
    </row>
  </sheetData>
  <mergeCells count="75">
    <mergeCell ref="E26:I26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  <mergeCell ref="E13:I13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W23:X23"/>
    <mergeCell ref="C23:D23"/>
    <mergeCell ref="E23:H23"/>
    <mergeCell ref="W24:X24"/>
    <mergeCell ref="W25:X25"/>
    <mergeCell ref="C25:D25"/>
    <mergeCell ref="E25:I25"/>
    <mergeCell ref="E24:H24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2:D12"/>
    <mergeCell ref="E12:I12"/>
    <mergeCell ref="E22:H22"/>
    <mergeCell ref="A3:O4"/>
    <mergeCell ref="E11:H11"/>
    <mergeCell ref="E14:H14"/>
    <mergeCell ref="E21:H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2025-12-25T07:47:29Z</dcterms:modified>
</cp:coreProperties>
</file>