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299CFA65-40A1-4287-BB46-7B070D50D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K13" i="1"/>
  <c r="M13" i="1"/>
  <c r="L13" i="1"/>
  <c r="O24" i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N34" i="1" s="1"/>
  <c r="O21" i="1"/>
  <c r="L11" i="1"/>
  <c r="M11" i="1"/>
  <c r="N11" i="1"/>
  <c r="O11" i="1"/>
  <c r="K33" i="1"/>
  <c r="K31" i="1"/>
  <c r="K21" i="1"/>
  <c r="K11" i="1"/>
  <c r="O34" i="1" l="1"/>
  <c r="M34" i="1"/>
  <c r="L34" i="1"/>
  <c r="K34" i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<sst xmlns="http://schemas.openxmlformats.org/spreadsheetml/2006/main" count="85" uniqueCount="71">
  <si>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</si>
  <si>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</si>
  <si>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</si>
  <si>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</si>
  <si>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</si>
  <si>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</si>
  <si>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</si>
  <si>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</si>
  <si>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</si>
  <si>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</si>
  <si>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</si>
  <si>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</si>
  <si>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</si>
  <si>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</si>
  <si>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</si>
  <si>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</si>
  <si>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</si>
  <si>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</si>
  <si>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</si>
  <si>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</si>
  <si>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</si>
  <si>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</si>
  <si>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</si>
  <si>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</si>
  <si>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</si>
  <si>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</si>
  <si>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</si>
  <si>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</si>
  <si>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</si>
  <si>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</si>
  <si>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</si>
  <si>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</si>
  <si>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</si>
  <si>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</si>
  <si>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</si>
  <si>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</si>
  <si>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</si>
  <si>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</si>
  <si>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</si>
  <si>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</si>
  <si>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</si>
  <si>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</si>
  <si>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</si>
  <si>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</si>
  <si>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</si>
  <si>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</si>
  <si>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</si>
  <si>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</si>
  <si>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</si>
  <si>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</si>
  <si>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</si>
  <si>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</si>
  <si>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</si>
  <si>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</si>
  <si>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Каша жидкая молочная гречневая с маслом</t>
  </si>
  <si>
    <t>15</t>
  </si>
  <si>
    <t>Сыр порциями</t>
  </si>
  <si>
    <t>338</t>
  </si>
  <si>
    <t>Плоды или ягоды св. (апельсины)</t>
  </si>
  <si>
    <t>488</t>
  </si>
  <si>
    <t>Салат витаминный</t>
  </si>
  <si>
    <t>389</t>
  </si>
  <si>
    <t>388</t>
  </si>
  <si>
    <t>349</t>
  </si>
  <si>
    <t>Компотиз смеси сухофруктов</t>
  </si>
  <si>
    <t>блюда из творог</t>
  </si>
  <si>
    <t>219</t>
  </si>
  <si>
    <t>Сырники из творога с повидлой</t>
  </si>
  <si>
    <t>42</t>
  </si>
  <si>
    <t>Салат картофельный с солеными огурцами и зеленым горошком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</si>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</sst>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O25" sqref="CO25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35</v>
      </c>
      <c r="B3" s="18" t="s">
        <v>50</v>
      </c>
      <c r="C3" s="19"/>
      <c r="D3" s="19"/>
      <c r="E3" s="20"/>
      <c r="F3" s="17"/>
      <c r="G3" s="17"/>
      <c r="H3" s="17"/>
      <c r="I3" s="17"/>
      <c r="J3" s="17" t="s">
        <v>36</v>
      </c>
      <c r="K3" s="21"/>
      <c r="L3" s="22"/>
      <c r="M3" s="17" t="s">
        <v>37</v>
      </c>
      <c r="N3" s="17"/>
      <c r="O3" s="24">
        <v>45993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23</v>
      </c>
      <c r="B5" s="36" t="s">
        <v>24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25</v>
      </c>
      <c r="K5" s="38" t="s">
        <v>26</v>
      </c>
      <c r="L5" s="38" t="s">
        <v>27</v>
      </c>
      <c r="M5" s="39" t="s">
        <v>28</v>
      </c>
      <c r="N5" s="39" t="s">
        <v>29</v>
      </c>
      <c r="O5" s="39" t="s">
        <v>30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49</v>
      </c>
      <c r="C6" s="47" t="s">
        <v>4</v>
      </c>
      <c r="D6" s="48"/>
      <c r="E6" s="49" t="s">
        <v>54</v>
      </c>
      <c r="F6" s="49"/>
      <c r="G6" s="49"/>
      <c r="H6" s="49"/>
      <c r="I6" s="49"/>
      <c r="J6" s="27" t="s">
        <v>5</v>
      </c>
      <c r="K6" s="28">
        <v>19.690000000000001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4" ht="18.75" x14ac:dyDescent="0.25">
      <c r="A7" s="25"/>
      <c r="B7" s="26" t="s">
        <v>46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14.3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4" ht="18.75" x14ac:dyDescent="0.25">
      <c r="A8" s="25"/>
      <c r="B8" s="26" t="s">
        <v>46</v>
      </c>
      <c r="C8" s="47" t="s">
        <v>55</v>
      </c>
      <c r="D8" s="48"/>
      <c r="E8" s="49" t="s">
        <v>56</v>
      </c>
      <c r="F8" s="49"/>
      <c r="G8" s="49"/>
      <c r="H8" s="49"/>
      <c r="I8" s="49"/>
      <c r="J8" s="29">
        <v>20</v>
      </c>
      <c r="K8" s="28">
        <v>17.93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4" ht="18.75" x14ac:dyDescent="0.25">
      <c r="A9" s="25"/>
      <c r="B9" s="26" t="s">
        <v>31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15.26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4" ht="18.75" x14ac:dyDescent="0.25">
      <c r="A10" s="25"/>
      <c r="B10" s="26" t="s">
        <v>32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4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SUM(K6:K10)</f>
        <v>72.220000000000013</v>
      </c>
      <c r="L11" s="41">
        <f t="shared" ref="L11:O11" si="0">SUM(L6:L10)</f>
        <v>696</v>
      </c>
      <c r="M11" s="31">
        <f t="shared" si="0"/>
        <v>22.46</v>
      </c>
      <c r="N11" s="31">
        <f t="shared" si="0"/>
        <v>33.36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4" ht="18.75" x14ac:dyDescent="0.25">
      <c r="A12" s="25" t="s">
        <v>38</v>
      </c>
      <c r="B12" s="26" t="s">
        <v>44</v>
      </c>
      <c r="C12" s="47" t="s">
        <v>57</v>
      </c>
      <c r="D12" s="48"/>
      <c r="E12" s="49" t="s">
        <v>58</v>
      </c>
      <c r="F12" s="49"/>
      <c r="G12" s="49"/>
      <c r="H12" s="49"/>
      <c r="I12" s="49"/>
      <c r="J12" s="29">
        <v>280</v>
      </c>
      <c r="K12" s="28">
        <v>65.44</v>
      </c>
      <c r="L12" s="29">
        <v>85</v>
      </c>
      <c r="M12" s="29">
        <v>1</v>
      </c>
      <c r="N12" s="29">
        <v>0</v>
      </c>
      <c r="O12" s="27">
        <v>20.2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4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65.44</v>
      </c>
      <c r="L13" s="41">
        <f>SUM(L12:L12)</f>
        <v>85</v>
      </c>
      <c r="M13" s="31">
        <f>SUM(M12:M12)</f>
        <v>1</v>
      </c>
      <c r="N13" s="31">
        <v>0</v>
      </c>
      <c r="O13" s="31">
        <f>SUM(O12:O12)</f>
        <v>20.2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4" ht="41.25" customHeight="1" x14ac:dyDescent="0.25">
      <c r="A14" s="25" t="s">
        <v>11</v>
      </c>
      <c r="B14" s="26" t="s">
        <v>33</v>
      </c>
      <c r="C14" s="47" t="s">
        <v>68</v>
      </c>
      <c r="D14" s="48"/>
      <c r="E14" s="49" t="s">
        <v>69</v>
      </c>
      <c r="F14" s="49"/>
      <c r="G14" s="49"/>
      <c r="H14" s="49"/>
      <c r="I14" s="49"/>
      <c r="J14" s="29">
        <v>100</v>
      </c>
      <c r="K14" s="28">
        <v>13.79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4" ht="18.75" x14ac:dyDescent="0.25">
      <c r="A15" s="25"/>
      <c r="B15" s="26" t="s">
        <v>34</v>
      </c>
      <c r="C15" s="47" t="s">
        <v>19</v>
      </c>
      <c r="D15" s="48"/>
      <c r="E15" s="49" t="s">
        <v>20</v>
      </c>
      <c r="F15" s="49"/>
      <c r="G15" s="49"/>
      <c r="H15" s="49"/>
      <c r="I15" s="49"/>
      <c r="J15" s="29">
        <v>300</v>
      </c>
      <c r="K15" s="28">
        <v>33.15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4" ht="21" customHeight="1" x14ac:dyDescent="0.25">
      <c r="A16" s="25"/>
      <c r="B16" s="26" t="s">
        <v>47</v>
      </c>
      <c r="C16" s="47" t="s">
        <v>59</v>
      </c>
      <c r="D16" s="48"/>
      <c r="E16" s="49" t="s">
        <v>45</v>
      </c>
      <c r="F16" s="49"/>
      <c r="G16" s="49"/>
      <c r="H16" s="49"/>
      <c r="I16" s="49"/>
      <c r="J16" s="29">
        <v>200</v>
      </c>
      <c r="K16" s="28">
        <v>23.18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48</v>
      </c>
      <c r="C17" s="47" t="s">
        <v>17</v>
      </c>
      <c r="D17" s="48"/>
      <c r="E17" s="49" t="s">
        <v>42</v>
      </c>
      <c r="F17" s="49"/>
      <c r="G17" s="49"/>
      <c r="H17" s="49"/>
      <c r="I17" s="49"/>
      <c r="J17" s="27" t="s">
        <v>18</v>
      </c>
      <c r="K17" s="28">
        <v>54.67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31</v>
      </c>
      <c r="C18" s="47" t="s">
        <v>61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32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32</v>
      </c>
      <c r="C20" s="47"/>
      <c r="D20" s="48"/>
      <c r="E20" s="49" t="s">
        <v>43</v>
      </c>
      <c r="F20" s="49"/>
      <c r="G20" s="49"/>
      <c r="H20" s="49"/>
      <c r="I20" s="49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140.79999999999998</v>
      </c>
      <c r="L21" s="41">
        <f t="shared" ref="L21:O21" si="1">SUM(L14:L20)</f>
        <v>805</v>
      </c>
      <c r="M21" s="31">
        <f t="shared" si="1"/>
        <v>28.669999999999998</v>
      </c>
      <c r="N21" s="31">
        <f t="shared" si="1"/>
        <v>35.140000000000008</v>
      </c>
      <c r="O21" s="31">
        <f t="shared" si="1"/>
        <v>93.32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ht="18.75" x14ac:dyDescent="0.25">
      <c r="A22" s="25" t="s">
        <v>12</v>
      </c>
      <c r="B22" s="26" t="s">
        <v>65</v>
      </c>
      <c r="C22" s="47" t="s">
        <v>66</v>
      </c>
      <c r="D22" s="48"/>
      <c r="E22" s="49" t="s">
        <v>67</v>
      </c>
      <c r="F22" s="49"/>
      <c r="G22" s="49"/>
      <c r="H22" s="49"/>
      <c r="I22" s="49"/>
      <c r="J22" s="29">
        <v>130</v>
      </c>
      <c r="K22" s="28">
        <v>45.13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46"/>
      <c r="X22" s="46"/>
    </row>
    <row r="23" spans="1:104" s="13" customFormat="1" ht="27.75" customHeight="1" x14ac:dyDescent="0.25">
      <c r="A23" s="25"/>
      <c r="B23" s="26" t="s">
        <v>31</v>
      </c>
      <c r="C23" s="43" t="s">
        <v>62</v>
      </c>
      <c r="D23" s="44" t="s">
        <v>63</v>
      </c>
      <c r="E23" s="57" t="s">
        <v>64</v>
      </c>
      <c r="F23" s="58"/>
      <c r="G23" s="58"/>
      <c r="H23" s="59"/>
      <c r="I23" s="42"/>
      <c r="J23" s="29">
        <v>200</v>
      </c>
      <c r="K23" s="28">
        <v>3.97</v>
      </c>
      <c r="L23" s="29">
        <v>133</v>
      </c>
      <c r="M23" s="27">
        <v>0.66</v>
      </c>
      <c r="N23" s="28">
        <v>0.09</v>
      </c>
      <c r="O23" s="27">
        <v>32.01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47"/>
      <c r="D24" s="48"/>
      <c r="E24" s="53"/>
      <c r="F24" s="54"/>
      <c r="G24" s="54"/>
      <c r="H24" s="55"/>
      <c r="I24" s="26"/>
      <c r="J24" s="30"/>
      <c r="K24" s="31">
        <f>K22+K23</f>
        <v>49.1</v>
      </c>
      <c r="L24" s="41">
        <f>L22+L23</f>
        <v>511</v>
      </c>
      <c r="M24" s="31">
        <f>M22+M23</f>
        <v>22.97</v>
      </c>
      <c r="N24" s="31">
        <f>SUM(N22:N22)</f>
        <v>25.76</v>
      </c>
      <c r="O24" s="31">
        <f>O22+O23</f>
        <v>46.449999999999996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15</v>
      </c>
      <c r="B25" s="26" t="s">
        <v>33</v>
      </c>
      <c r="C25" s="47" t="s">
        <v>21</v>
      </c>
      <c r="D25" s="48"/>
      <c r="E25" s="49" t="s">
        <v>60</v>
      </c>
      <c r="F25" s="49"/>
      <c r="G25" s="49"/>
      <c r="H25" s="49"/>
      <c r="I25" s="49"/>
      <c r="J25" s="29">
        <v>100</v>
      </c>
      <c r="K25" s="28">
        <v>9.26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41</v>
      </c>
      <c r="C26" s="47" t="s">
        <v>16</v>
      </c>
      <c r="D26" s="48"/>
      <c r="E26" s="49" t="s">
        <v>22</v>
      </c>
      <c r="F26" s="49"/>
      <c r="G26" s="49"/>
      <c r="H26" s="49"/>
      <c r="I26" s="49"/>
      <c r="J26" s="27" t="s">
        <v>5</v>
      </c>
      <c r="K26" s="28">
        <v>23.2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52</v>
      </c>
      <c r="C27" s="47" t="s">
        <v>51</v>
      </c>
      <c r="D27" s="48"/>
      <c r="E27" s="49" t="s">
        <v>53</v>
      </c>
      <c r="F27" s="49"/>
      <c r="G27" s="49"/>
      <c r="H27" s="49"/>
      <c r="I27" s="49"/>
      <c r="J27" s="28">
        <v>130</v>
      </c>
      <c r="K27" s="28">
        <v>41.96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6"/>
      <c r="X27" s="46"/>
    </row>
    <row r="28" spans="1:104" ht="18.75" x14ac:dyDescent="0.25">
      <c r="A28" s="25"/>
      <c r="B28" s="26" t="s">
        <v>40</v>
      </c>
      <c r="C28" s="47" t="s">
        <v>2</v>
      </c>
      <c r="D28" s="48"/>
      <c r="E28" s="49" t="s">
        <v>6</v>
      </c>
      <c r="F28" s="49"/>
      <c r="G28" s="49"/>
      <c r="H28" s="49"/>
      <c r="I28" s="49"/>
      <c r="J28" s="29">
        <v>40</v>
      </c>
      <c r="K28" s="28">
        <v>14.3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0"/>
      <c r="X28" s="50"/>
      <c r="CS28">
        <v>14</v>
      </c>
    </row>
    <row r="29" spans="1:104" ht="18.75" x14ac:dyDescent="0.25">
      <c r="A29" s="25"/>
      <c r="B29" s="26" t="s">
        <v>32</v>
      </c>
      <c r="C29" s="47"/>
      <c r="D29" s="48"/>
      <c r="E29" s="49" t="s">
        <v>7</v>
      </c>
      <c r="F29" s="49"/>
      <c r="G29" s="49"/>
      <c r="H29" s="49"/>
      <c r="I29" s="49"/>
      <c r="J29" s="29">
        <v>80</v>
      </c>
      <c r="K29" s="28">
        <v>14.83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6"/>
      <c r="X29" s="46"/>
    </row>
    <row r="30" spans="1:104" ht="18.75" x14ac:dyDescent="0.25">
      <c r="A30" s="25"/>
      <c r="B30" s="26" t="s">
        <v>31</v>
      </c>
      <c r="C30" s="47" t="s">
        <v>13</v>
      </c>
      <c r="D30" s="48"/>
      <c r="E30" s="49" t="s">
        <v>14</v>
      </c>
      <c r="F30" s="49"/>
      <c r="G30" s="49"/>
      <c r="H30" s="49"/>
      <c r="I30" s="49"/>
      <c r="J30" s="29">
        <v>200</v>
      </c>
      <c r="K30" s="28">
        <v>14.88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1"/>
      <c r="X30" s="51"/>
    </row>
    <row r="31" spans="1:104" ht="18.75" x14ac:dyDescent="0.25">
      <c r="A31" s="25"/>
      <c r="B31" s="26"/>
      <c r="C31" s="47"/>
      <c r="D31" s="48"/>
      <c r="E31" s="53"/>
      <c r="F31" s="54"/>
      <c r="G31" s="54"/>
      <c r="H31" s="55"/>
      <c r="I31" s="26"/>
      <c r="J31" s="30"/>
      <c r="K31" s="31">
        <f>SUM(K25:K30)</f>
        <v>118.42999999999999</v>
      </c>
      <c r="L31" s="41">
        <f t="shared" ref="L31:O31" si="2">SUM(L25:L30)</f>
        <v>974.58</v>
      </c>
      <c r="M31" s="31">
        <f t="shared" si="2"/>
        <v>37.43</v>
      </c>
      <c r="N31" s="31">
        <f t="shared" si="2"/>
        <v>56.21</v>
      </c>
      <c r="O31" s="31">
        <f t="shared" si="2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39</v>
      </c>
      <c r="B32" s="26" t="s">
        <v>31</v>
      </c>
      <c r="C32" s="47"/>
      <c r="D32" s="48"/>
      <c r="E32" s="49" t="s">
        <v>70</v>
      </c>
      <c r="F32" s="49"/>
      <c r="G32" s="49"/>
      <c r="H32" s="49"/>
      <c r="I32" s="49"/>
      <c r="J32" s="29">
        <v>270</v>
      </c>
      <c r="K32" s="28">
        <v>58.59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9"/>
      <c r="D33" s="49"/>
      <c r="E33" s="53"/>
      <c r="F33" s="54"/>
      <c r="G33" s="54"/>
      <c r="H33" s="55"/>
      <c r="I33" s="26"/>
      <c r="J33" s="30"/>
      <c r="K33" s="31">
        <f>SUM(K32)</f>
        <v>58.59</v>
      </c>
      <c r="L33" s="41">
        <f t="shared" ref="L33:O33" si="3">SUM(L32)</f>
        <v>147</v>
      </c>
      <c r="M33" s="31">
        <f t="shared" si="3"/>
        <v>5.64</v>
      </c>
      <c r="N33" s="31">
        <f t="shared" si="3"/>
        <v>10.56</v>
      </c>
      <c r="O33" s="31">
        <f t="shared" si="3"/>
        <v>7.46</v>
      </c>
      <c r="P33" s="10"/>
      <c r="Q33" s="7"/>
      <c r="R33" s="7"/>
      <c r="S33" s="7"/>
      <c r="T33" s="8"/>
      <c r="U33" s="7"/>
      <c r="V33" s="7"/>
      <c r="W33" s="51"/>
      <c r="X33" s="51"/>
    </row>
    <row r="34" spans="1:24" ht="18.75" x14ac:dyDescent="0.25">
      <c r="A34" s="25"/>
      <c r="B34" s="26"/>
      <c r="C34" s="59"/>
      <c r="D34" s="49"/>
      <c r="E34" s="53"/>
      <c r="F34" s="54"/>
      <c r="G34" s="54"/>
      <c r="H34" s="54"/>
      <c r="I34" s="34"/>
      <c r="J34" s="35"/>
      <c r="K34" s="33">
        <f>K11+K13+K21+K24+K31+K33</f>
        <v>504.58000000000004</v>
      </c>
      <c r="L34" s="32">
        <f>L11+L13+L21+L24+L31+L33</f>
        <v>3218.58</v>
      </c>
      <c r="M34" s="33">
        <f>M11+M13+M21+M24+M31+M33</f>
        <v>118.17</v>
      </c>
      <c r="N34" s="33">
        <f>SUM(N6:N33)</f>
        <v>322.15000000000003</v>
      </c>
      <c r="O34" s="33">
        <f>O11+O13+O21+O24+O31+O33</f>
        <v>337.78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2025-12-08T10:16:35Z</dcterms:modified>
</cp:coreProperties>
</file>