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CA1BE314-390F-4F23-80A0-DE0D28F05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14" i="1"/>
  <c r="N14" i="1"/>
  <c r="M14" i="1"/>
  <c r="L14" i="1"/>
  <c r="K14" i="1"/>
  <c r="K32" i="1" l="1"/>
  <c r="K22" i="1" l="1"/>
  <c r="N34" i="1" l="1"/>
  <c r="M34" i="1"/>
  <c r="O34" i="1"/>
  <c r="L32" i="1"/>
  <c r="M32" i="1"/>
  <c r="N32" i="1"/>
  <c r="O32" i="1"/>
  <c r="L22" i="1"/>
  <c r="M22" i="1"/>
  <c r="N22" i="1"/>
  <c r="O22" i="1"/>
  <c r="L12" i="1"/>
  <c r="M12" i="1"/>
  <c r="N12" i="1"/>
  <c r="O12" i="1"/>
  <c r="L35" i="1" l="1"/>
  <c r="M35" i="1"/>
  <c r="O35" i="1"/>
  <c r="N35" i="1"/>
  <c r="K12" i="1" l="1"/>
  <c r="K34" i="1"/>
  <c r="K35" i="1" l="1"/>
</calcChain>
</file>

<file path=xl/sharedStrings.xml><?xml version="1.0" encoding="utf-8"?>
<sst xmlns="http://schemas.openxmlformats.org/spreadsheetml/2006/main" count="83" uniqueCount="69">
  <si>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</si>
  <si>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</si>
  <si>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</si>
  <si>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</si>
  <si>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</si>
  <si>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</si>
  <si>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</si>
  <si>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</si>
  <si>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</si>
  <si>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</si>
  <si>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Полдник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</si>
  <si>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</si>
  <si>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</si>
  <si>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</si>
  <si>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</si>
  <si>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</si>
  <si>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</si>
  <si>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</si>
  <si>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</si>
  <si>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</si>
  <si>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</si>
  <si>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</si>
  <si>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</si>
  <si>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</si>
  <si>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</si>
  <si>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</si>
  <si>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</si>
  <si>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</si>
  <si>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</si>
  <si>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</si>
  <si>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</si>
  <si>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</si>
  <si>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</si>
  <si>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</si>
  <si>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</si>
  <si>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</si>
  <si>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Завтрак 2</t>
  </si>
  <si>
    <t>ужин</t>
  </si>
  <si>
    <t>ужин2</t>
  </si>
  <si>
    <t>блюда из яиц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</si>
  <si>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</si>
  <si>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</si>
  <si>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</si>
  <si>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</si>
  <si>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</si>
  <si>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</si>
  <si>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15</t>
  </si>
  <si>
    <t>Сыр (порциями)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</si>
  <si>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</si>
  <si>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</si>
  <si>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</si>
  <si>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</si>
  <si>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</si>
  <si>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</si>
  <si>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</si>
  <si>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</si>
  <si>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Пудинг из творога (запеченный с повидлом)</t>
  </si>
  <si>
    <t>72</t>
  </si>
  <si>
    <t>блюда из творога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</si>
  <si>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</si>
  <si>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</si>
  <si>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</si>
  <si>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</si>
  <si>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</si>
  <si>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</si>
  <si>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</si>
  <si>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фрукты</t>
  </si>
  <si>
    <t>Плоды или ягоды св (яблоко)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</si>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</sst>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15</v>
      </c>
      <c r="B3" s="18" t="s">
        <v>32</v>
      </c>
      <c r="C3" s="19"/>
      <c r="D3" s="19"/>
      <c r="E3" s="20"/>
      <c r="F3" s="17"/>
      <c r="G3" s="17"/>
      <c r="H3" s="17"/>
      <c r="I3" s="17"/>
      <c r="J3" s="17" t="s">
        <v>16</v>
      </c>
      <c r="K3" s="21"/>
      <c r="L3" s="22"/>
      <c r="M3" s="17" t="s">
        <v>17</v>
      </c>
      <c r="N3" s="17"/>
      <c r="O3" s="24">
        <v>45968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0" t="s">
        <v>18</v>
      </c>
      <c r="B5" s="80" t="s">
        <v>19</v>
      </c>
      <c r="C5" s="88" t="s">
        <v>0</v>
      </c>
      <c r="D5" s="89"/>
      <c r="E5" s="88" t="s">
        <v>20</v>
      </c>
      <c r="F5" s="92"/>
      <c r="G5" s="92"/>
      <c r="H5" s="92"/>
      <c r="I5" s="89"/>
      <c r="J5" s="94" t="s">
        <v>21</v>
      </c>
      <c r="K5" s="94" t="s">
        <v>22</v>
      </c>
      <c r="L5" s="94" t="s">
        <v>28</v>
      </c>
      <c r="M5" s="94" t="s">
        <v>1</v>
      </c>
      <c r="N5" s="94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96"/>
      <c r="X5" s="97"/>
    </row>
    <row r="6" spans="1:24" ht="32.25" customHeight="1" x14ac:dyDescent="0.25">
      <c r="A6" s="81"/>
      <c r="B6" s="81"/>
      <c r="C6" s="90"/>
      <c r="D6" s="91"/>
      <c r="E6" s="90"/>
      <c r="F6" s="93"/>
      <c r="G6" s="93"/>
      <c r="H6" s="93"/>
      <c r="I6" s="91"/>
      <c r="J6" s="95"/>
      <c r="K6" s="95"/>
      <c r="L6" s="95"/>
      <c r="M6" s="95"/>
      <c r="N6" s="95"/>
      <c r="O6" s="91"/>
      <c r="P6" s="11"/>
      <c r="Q6" s="1"/>
      <c r="R6" s="1"/>
      <c r="S6" s="1"/>
      <c r="T6" s="1"/>
      <c r="U6" s="1"/>
      <c r="V6" s="1"/>
      <c r="W6" s="96"/>
      <c r="X6" s="97"/>
    </row>
    <row r="7" spans="1:24" ht="38.25" customHeight="1" x14ac:dyDescent="0.25">
      <c r="A7" s="32" t="s">
        <v>5</v>
      </c>
      <c r="B7" s="32" t="s">
        <v>27</v>
      </c>
      <c r="C7" s="74" t="s">
        <v>45</v>
      </c>
      <c r="D7" s="75"/>
      <c r="E7" s="71" t="s">
        <v>44</v>
      </c>
      <c r="F7" s="71"/>
      <c r="G7" s="71"/>
      <c r="H7" s="71"/>
      <c r="I7" s="71"/>
      <c r="J7" s="33">
        <v>300</v>
      </c>
      <c r="K7" s="34">
        <v>13.32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85"/>
      <c r="X7" s="85"/>
    </row>
    <row r="8" spans="1:24" ht="18.75" x14ac:dyDescent="0.3">
      <c r="A8" s="35"/>
      <c r="B8" s="32" t="s">
        <v>23</v>
      </c>
      <c r="C8" s="74" t="s">
        <v>4</v>
      </c>
      <c r="D8" s="75"/>
      <c r="E8" s="71" t="s">
        <v>6</v>
      </c>
      <c r="F8" s="71"/>
      <c r="G8" s="71"/>
      <c r="H8" s="71"/>
      <c r="I8" s="71"/>
      <c r="J8" s="33">
        <v>40</v>
      </c>
      <c r="K8" s="34">
        <v>13.81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85"/>
      <c r="X8" s="85"/>
    </row>
    <row r="9" spans="1:24" s="14" customFormat="1" ht="36" x14ac:dyDescent="0.3">
      <c r="A9" s="35"/>
      <c r="B9" s="32" t="s">
        <v>39</v>
      </c>
      <c r="C9" s="61" t="s">
        <v>46</v>
      </c>
      <c r="D9" s="62"/>
      <c r="E9" s="86" t="s">
        <v>47</v>
      </c>
      <c r="F9" s="87"/>
      <c r="G9" s="87"/>
      <c r="H9" s="70"/>
      <c r="I9" s="63" t="s">
        <v>40</v>
      </c>
      <c r="J9" s="33">
        <v>20</v>
      </c>
      <c r="K9" s="34">
        <v>16.2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24</v>
      </c>
      <c r="C10" s="74" t="s">
        <v>8</v>
      </c>
      <c r="D10" s="75"/>
      <c r="E10" s="71" t="s">
        <v>9</v>
      </c>
      <c r="F10" s="71"/>
      <c r="G10" s="71"/>
      <c r="H10" s="71"/>
      <c r="I10" s="71"/>
      <c r="J10" s="33">
        <v>200</v>
      </c>
      <c r="K10" s="34">
        <v>9.94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84"/>
      <c r="X10" s="84"/>
    </row>
    <row r="11" spans="1:24" ht="18.75" x14ac:dyDescent="0.3">
      <c r="A11" s="35"/>
      <c r="B11" s="32" t="s">
        <v>25</v>
      </c>
      <c r="C11" s="74"/>
      <c r="D11" s="75"/>
      <c r="E11" s="71" t="s">
        <v>7</v>
      </c>
      <c r="F11" s="71"/>
      <c r="G11" s="71"/>
      <c r="H11" s="71"/>
      <c r="I11" s="71"/>
      <c r="J11" s="33">
        <v>60</v>
      </c>
      <c r="K11" s="34">
        <v>5.13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79"/>
      <c r="X11" s="79"/>
    </row>
    <row r="12" spans="1:24" ht="18.75" x14ac:dyDescent="0.3">
      <c r="A12" s="35"/>
      <c r="B12" s="32"/>
      <c r="C12" s="74"/>
      <c r="D12" s="75"/>
      <c r="E12" s="76"/>
      <c r="F12" s="77"/>
      <c r="G12" s="77"/>
      <c r="H12" s="78"/>
      <c r="I12" s="37"/>
      <c r="J12" s="38"/>
      <c r="K12" s="39">
        <f>SUM(K7:K11)</f>
        <v>58.4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3"/>
      <c r="X12" s="73"/>
    </row>
    <row r="13" spans="1:24" s="14" customFormat="1" ht="18.75" x14ac:dyDescent="0.3">
      <c r="A13" s="35" t="s">
        <v>36</v>
      </c>
      <c r="B13" s="32" t="s">
        <v>66</v>
      </c>
      <c r="C13" s="54"/>
      <c r="D13" s="59"/>
      <c r="E13" s="98" t="s">
        <v>67</v>
      </c>
      <c r="F13" s="99"/>
      <c r="G13" s="99"/>
      <c r="H13" s="100"/>
      <c r="I13" s="43"/>
      <c r="J13" s="38">
        <v>200</v>
      </c>
      <c r="K13" s="38">
        <v>39.57</v>
      </c>
      <c r="L13" s="56">
        <v>69</v>
      </c>
      <c r="M13" s="38">
        <v>0.89</v>
      </c>
      <c r="N13" s="38">
        <v>0.89</v>
      </c>
      <c r="O13" s="38">
        <v>21.07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SUM(K13:K13)</f>
        <v>39.57</v>
      </c>
      <c r="L14" s="55">
        <f>SUM(L13:L13)</f>
        <v>69</v>
      </c>
      <c r="M14" s="39">
        <f>SUM(M13:M13)</f>
        <v>0.89</v>
      </c>
      <c r="N14" s="39">
        <f>SUM(N13:N13)</f>
        <v>0.89</v>
      </c>
      <c r="O14" s="39">
        <f>SUM(O13:O13)</f>
        <v>21.07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30</v>
      </c>
      <c r="B15" s="32" t="s">
        <v>26</v>
      </c>
      <c r="C15" s="74" t="s">
        <v>42</v>
      </c>
      <c r="D15" s="75"/>
      <c r="E15" s="71" t="s">
        <v>48</v>
      </c>
      <c r="F15" s="71"/>
      <c r="G15" s="71"/>
      <c r="H15" s="71"/>
      <c r="I15" s="71"/>
      <c r="J15" s="33">
        <v>280</v>
      </c>
      <c r="K15" s="34">
        <v>5.24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85"/>
      <c r="X15" s="85"/>
    </row>
    <row r="16" spans="1:24" ht="36" customHeight="1" x14ac:dyDescent="0.3">
      <c r="A16" s="35"/>
      <c r="B16" s="47" t="s">
        <v>27</v>
      </c>
      <c r="C16" s="74" t="s">
        <v>50</v>
      </c>
      <c r="D16" s="75"/>
      <c r="E16" s="71" t="s">
        <v>49</v>
      </c>
      <c r="F16" s="71"/>
      <c r="G16" s="71"/>
      <c r="H16" s="71"/>
      <c r="I16" s="71"/>
      <c r="J16" s="51">
        <v>300</v>
      </c>
      <c r="K16" s="34">
        <v>35.700000000000003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85"/>
      <c r="X16" s="85"/>
    </row>
    <row r="17" spans="1:95" ht="18.75" customHeight="1" x14ac:dyDescent="0.3">
      <c r="A17" s="35"/>
      <c r="B17" s="32" t="s">
        <v>33</v>
      </c>
      <c r="C17" s="74" t="s">
        <v>52</v>
      </c>
      <c r="D17" s="75"/>
      <c r="E17" s="71" t="s">
        <v>51</v>
      </c>
      <c r="F17" s="71"/>
      <c r="G17" s="71"/>
      <c r="H17" s="71"/>
      <c r="I17" s="71"/>
      <c r="J17" s="33">
        <v>205</v>
      </c>
      <c r="K17" s="34">
        <v>11.53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85"/>
      <c r="X17" s="85"/>
    </row>
    <row r="18" spans="1:95" ht="42" customHeight="1" x14ac:dyDescent="0.3">
      <c r="A18" s="35"/>
      <c r="B18" s="32" t="s">
        <v>55</v>
      </c>
      <c r="C18" s="82" t="s">
        <v>54</v>
      </c>
      <c r="D18" s="83"/>
      <c r="E18" s="104" t="s">
        <v>53</v>
      </c>
      <c r="F18" s="104"/>
      <c r="G18" s="104"/>
      <c r="H18" s="104"/>
      <c r="I18" s="104"/>
      <c r="J18" s="52">
        <v>100</v>
      </c>
      <c r="K18" s="53">
        <v>69.319999999999993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85"/>
      <c r="X18" s="85"/>
    </row>
    <row r="19" spans="1:95" s="14" customFormat="1" ht="18.75" x14ac:dyDescent="0.3">
      <c r="A19" s="35"/>
      <c r="B19" s="32" t="s">
        <v>24</v>
      </c>
      <c r="C19" s="74" t="s">
        <v>31</v>
      </c>
      <c r="D19" s="75"/>
      <c r="E19" s="71" t="s">
        <v>35</v>
      </c>
      <c r="F19" s="71"/>
      <c r="G19" s="71"/>
      <c r="H19" s="71"/>
      <c r="I19" s="71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95" ht="18.75" x14ac:dyDescent="0.3">
      <c r="A20" s="35"/>
      <c r="B20" s="32" t="s">
        <v>25</v>
      </c>
      <c r="C20" s="74"/>
      <c r="D20" s="75"/>
      <c r="E20" s="71" t="s">
        <v>7</v>
      </c>
      <c r="F20" s="71"/>
      <c r="G20" s="71"/>
      <c r="H20" s="71"/>
      <c r="I20" s="71"/>
      <c r="J20" s="33">
        <v>60</v>
      </c>
      <c r="K20" s="34">
        <v>5.13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73"/>
      <c r="X20" s="73"/>
    </row>
    <row r="21" spans="1:95" s="14" customFormat="1" ht="21" customHeight="1" x14ac:dyDescent="0.3">
      <c r="A21" s="35"/>
      <c r="B21" s="32" t="s">
        <v>25</v>
      </c>
      <c r="C21" s="74"/>
      <c r="D21" s="75"/>
      <c r="E21" s="71" t="s">
        <v>29</v>
      </c>
      <c r="F21" s="71"/>
      <c r="G21" s="71"/>
      <c r="H21" s="71"/>
      <c r="I21" s="71"/>
      <c r="J21" s="33">
        <v>60</v>
      </c>
      <c r="K21" s="34">
        <v>5.22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95" ht="18.75" x14ac:dyDescent="0.3">
      <c r="A22" s="35"/>
      <c r="B22" s="32"/>
      <c r="C22" s="74"/>
      <c r="D22" s="75"/>
      <c r="E22" s="76"/>
      <c r="F22" s="77"/>
      <c r="G22" s="77"/>
      <c r="H22" s="78"/>
      <c r="I22" s="37"/>
      <c r="J22" s="38"/>
      <c r="K22" s="39">
        <f>SUM(K15+K16+K17+K18+K19+K20+K21)</f>
        <v>138.07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73"/>
      <c r="X22" s="73"/>
    </row>
    <row r="23" spans="1:95" s="14" customFormat="1" ht="18.75" x14ac:dyDescent="0.3">
      <c r="A23" s="35" t="s">
        <v>10</v>
      </c>
      <c r="B23" s="32" t="s">
        <v>24</v>
      </c>
      <c r="C23" s="64" t="s">
        <v>64</v>
      </c>
      <c r="D23" s="65"/>
      <c r="E23" s="101" t="s">
        <v>65</v>
      </c>
      <c r="F23" s="102"/>
      <c r="G23" s="102"/>
      <c r="H23" s="103"/>
      <c r="I23" s="37"/>
      <c r="J23" s="38">
        <v>200</v>
      </c>
      <c r="K23" s="69">
        <v>8.01</v>
      </c>
      <c r="L23" s="56">
        <v>88</v>
      </c>
      <c r="M23" s="69">
        <v>0.68</v>
      </c>
      <c r="N23" s="69">
        <v>0.28000000000000003</v>
      </c>
      <c r="O23" s="69">
        <v>20.76</v>
      </c>
      <c r="P23" s="66"/>
      <c r="Q23" s="3"/>
      <c r="R23" s="3"/>
      <c r="S23" s="3"/>
      <c r="T23" s="3"/>
      <c r="U23" s="3"/>
      <c r="V23" s="67"/>
      <c r="W23" s="68"/>
      <c r="X23" s="68"/>
    </row>
    <row r="24" spans="1:95" ht="36" customHeight="1" x14ac:dyDescent="0.3">
      <c r="A24" s="35"/>
      <c r="B24" s="32" t="s">
        <v>58</v>
      </c>
      <c r="C24" s="74" t="s">
        <v>57</v>
      </c>
      <c r="D24" s="75"/>
      <c r="E24" s="71" t="s">
        <v>56</v>
      </c>
      <c r="F24" s="71"/>
      <c r="G24" s="71"/>
      <c r="H24" s="71"/>
      <c r="I24" s="71"/>
      <c r="J24" s="51">
        <v>200</v>
      </c>
      <c r="K24" s="34">
        <v>74.52</v>
      </c>
      <c r="L24" s="51">
        <v>607</v>
      </c>
      <c r="M24" s="33">
        <v>28.47</v>
      </c>
      <c r="N24" s="34">
        <v>22.28</v>
      </c>
      <c r="O24" s="34">
        <v>72.98</v>
      </c>
      <c r="P24" s="13"/>
      <c r="Q24" s="6"/>
      <c r="R24" s="7"/>
      <c r="S24" s="6"/>
      <c r="T24" s="6"/>
      <c r="U24" s="6"/>
      <c r="V24" s="6"/>
      <c r="W24" s="85"/>
      <c r="X24" s="85"/>
    </row>
    <row r="25" spans="1:95" ht="18.75" x14ac:dyDescent="0.3">
      <c r="A25" s="35"/>
      <c r="B25" s="32"/>
      <c r="C25" s="74"/>
      <c r="D25" s="75"/>
      <c r="E25" s="76"/>
      <c r="F25" s="77"/>
      <c r="G25" s="77"/>
      <c r="H25" s="78"/>
      <c r="I25" s="37"/>
      <c r="J25" s="38"/>
      <c r="K25" s="39">
        <f>SUM(K23+K24)</f>
        <v>82.53</v>
      </c>
      <c r="L25" s="55">
        <f>SUM(L23:L24)</f>
        <v>695</v>
      </c>
      <c r="M25" s="39">
        <f>SUM(M23:M24)</f>
        <v>29.15</v>
      </c>
      <c r="N25" s="39">
        <f>SUM(N23:N24)</f>
        <v>22.560000000000002</v>
      </c>
      <c r="O25" s="39">
        <f>SUM(O23:O24)</f>
        <v>93.740000000000009</v>
      </c>
      <c r="P25" s="13"/>
      <c r="Q25" s="7"/>
      <c r="R25" s="7"/>
      <c r="S25" s="7"/>
      <c r="T25" s="5"/>
      <c r="U25" s="5"/>
      <c r="V25" s="5"/>
      <c r="W25" s="84"/>
      <c r="X25" s="84"/>
    </row>
    <row r="26" spans="1:95" ht="18.75" x14ac:dyDescent="0.3">
      <c r="A26" s="35" t="s">
        <v>37</v>
      </c>
      <c r="B26" s="32" t="s">
        <v>26</v>
      </c>
      <c r="C26" s="74" t="s">
        <v>60</v>
      </c>
      <c r="D26" s="75"/>
      <c r="E26" s="71" t="s">
        <v>59</v>
      </c>
      <c r="F26" s="71"/>
      <c r="G26" s="71"/>
      <c r="H26" s="71"/>
      <c r="I26" s="71"/>
      <c r="J26" s="33">
        <v>100</v>
      </c>
      <c r="K26" s="34">
        <v>19.62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79"/>
      <c r="X26" s="79"/>
    </row>
    <row r="27" spans="1:95" ht="18.75" customHeight="1" x14ac:dyDescent="0.3">
      <c r="A27" s="35"/>
      <c r="B27" s="32" t="s">
        <v>63</v>
      </c>
      <c r="C27" s="74" t="s">
        <v>62</v>
      </c>
      <c r="D27" s="75"/>
      <c r="E27" s="71" t="s">
        <v>61</v>
      </c>
      <c r="F27" s="71"/>
      <c r="G27" s="71"/>
      <c r="H27" s="71"/>
      <c r="I27" s="71"/>
      <c r="J27" s="51" t="s">
        <v>43</v>
      </c>
      <c r="K27" s="34">
        <v>15.56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3"/>
      <c r="X27" s="73"/>
    </row>
    <row r="28" spans="1:95" ht="36" customHeight="1" x14ac:dyDescent="0.3">
      <c r="A28" s="35"/>
      <c r="B28" s="32" t="s">
        <v>41</v>
      </c>
      <c r="C28" s="74" t="s">
        <v>13</v>
      </c>
      <c r="D28" s="75"/>
      <c r="E28" s="71" t="s">
        <v>34</v>
      </c>
      <c r="F28" s="71"/>
      <c r="G28" s="71"/>
      <c r="H28" s="71"/>
      <c r="I28" s="71"/>
      <c r="J28" s="34" t="s">
        <v>14</v>
      </c>
      <c r="K28" s="34">
        <v>26.4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79"/>
      <c r="X28" s="79"/>
      <c r="CQ28">
        <v>18.190000000000001</v>
      </c>
    </row>
    <row r="29" spans="1:95" ht="18.75" customHeight="1" x14ac:dyDescent="0.3">
      <c r="A29" s="35"/>
      <c r="B29" s="32" t="s">
        <v>24</v>
      </c>
      <c r="C29" s="74" t="s">
        <v>11</v>
      </c>
      <c r="D29" s="75"/>
      <c r="E29" s="71" t="s">
        <v>12</v>
      </c>
      <c r="F29" s="71"/>
      <c r="G29" s="71"/>
      <c r="H29" s="71"/>
      <c r="I29" s="71"/>
      <c r="J29" s="33">
        <v>200</v>
      </c>
      <c r="K29" s="34">
        <v>9.51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72"/>
      <c r="X29" s="72"/>
    </row>
    <row r="30" spans="1:95" ht="18.75" x14ac:dyDescent="0.3">
      <c r="A30" s="35"/>
      <c r="B30" s="32" t="s">
        <v>23</v>
      </c>
      <c r="C30" s="74" t="s">
        <v>4</v>
      </c>
      <c r="D30" s="75"/>
      <c r="E30" s="71" t="s">
        <v>6</v>
      </c>
      <c r="F30" s="71"/>
      <c r="G30" s="71"/>
      <c r="H30" s="71"/>
      <c r="I30" s="71"/>
      <c r="J30" s="33">
        <v>40</v>
      </c>
      <c r="K30" s="34">
        <v>13.81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95" ht="18.75" x14ac:dyDescent="0.25">
      <c r="A31" s="48"/>
      <c r="B31" s="32" t="s">
        <v>25</v>
      </c>
      <c r="C31" s="74"/>
      <c r="D31" s="75"/>
      <c r="E31" s="71" t="s">
        <v>7</v>
      </c>
      <c r="F31" s="71"/>
      <c r="G31" s="71"/>
      <c r="H31" s="71"/>
      <c r="I31" s="71"/>
      <c r="J31" s="33">
        <v>60</v>
      </c>
      <c r="K31" s="34">
        <v>6.85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95" ht="18.75" x14ac:dyDescent="0.25">
      <c r="B32" s="32"/>
      <c r="C32" s="74"/>
      <c r="D32" s="75"/>
      <c r="E32" s="76"/>
      <c r="F32" s="77"/>
      <c r="G32" s="77"/>
      <c r="H32" s="78"/>
      <c r="I32" s="37"/>
      <c r="J32" s="38"/>
      <c r="K32" s="39">
        <f>SUM(K26:K31)</f>
        <v>91.75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38</v>
      </c>
      <c r="B33" s="32" t="s">
        <v>24</v>
      </c>
      <c r="C33" s="74"/>
      <c r="D33" s="75"/>
      <c r="E33" s="71" t="s">
        <v>68</v>
      </c>
      <c r="F33" s="71"/>
      <c r="G33" s="71"/>
      <c r="H33" s="71"/>
      <c r="I33" s="71"/>
      <c r="J33" s="33">
        <v>200</v>
      </c>
      <c r="K33" s="34">
        <v>17.05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70"/>
      <c r="D34" s="71"/>
      <c r="E34" s="76"/>
      <c r="F34" s="77"/>
      <c r="G34" s="77"/>
      <c r="H34" s="78"/>
      <c r="I34" s="37"/>
      <c r="J34" s="38"/>
      <c r="K34" s="39">
        <f>SUM(K33)</f>
        <v>17.05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70"/>
      <c r="D35" s="71"/>
      <c r="E35" s="76"/>
      <c r="F35" s="77"/>
      <c r="G35" s="77"/>
      <c r="H35" s="77"/>
      <c r="I35" s="49"/>
      <c r="J35" s="50"/>
      <c r="K35" s="40">
        <f>K12+K14+K22+K25+K32+K34</f>
        <v>427.37</v>
      </c>
      <c r="L35" s="58">
        <f>L12+L14+L22+L25+L32+L34</f>
        <v>3307.81</v>
      </c>
      <c r="M35" s="40">
        <f>M12+M14+M22+M25+M32+M34</f>
        <v>129.26</v>
      </c>
      <c r="N35" s="40">
        <f>N12+N14+N22+N25+N32+N34</f>
        <v>134.97</v>
      </c>
      <c r="O35" s="40">
        <f>O12+O14+O22+O25+O32+O34</f>
        <v>463.76000000000005</v>
      </c>
    </row>
  </sheetData>
  <mergeCells count="82">
    <mergeCell ref="C16:D16"/>
    <mergeCell ref="E16:I16"/>
    <mergeCell ref="C17:D17"/>
    <mergeCell ref="E17:I17"/>
    <mergeCell ref="W16:X16"/>
    <mergeCell ref="E13:H13"/>
    <mergeCell ref="E23:H23"/>
    <mergeCell ref="W15:X15"/>
    <mergeCell ref="W20:X20"/>
    <mergeCell ref="W17:X17"/>
    <mergeCell ref="W18:X18"/>
    <mergeCell ref="E18:I18"/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C12:D12"/>
    <mergeCell ref="W11:X11"/>
    <mergeCell ref="C8:D8"/>
    <mergeCell ref="E8:I8"/>
    <mergeCell ref="W12:X12"/>
    <mergeCell ref="E12:H12"/>
    <mergeCell ref="E9:H9"/>
    <mergeCell ref="W24:X24"/>
    <mergeCell ref="W22:X22"/>
    <mergeCell ref="C25:D25"/>
    <mergeCell ref="C24:D24"/>
    <mergeCell ref="E24:I24"/>
    <mergeCell ref="C22:D22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19:D19"/>
    <mergeCell ref="E19:I19"/>
    <mergeCell ref="C20:D20"/>
    <mergeCell ref="E20:I20"/>
    <mergeCell ref="C21:D21"/>
    <mergeCell ref="E21:I21"/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2025-11-20T07:44:35Z</dcterms:modified>
</cp:coreProperties>
</file>