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5.20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N24" i="1"/>
  <c r="M24" i="1"/>
  <c r="L24" i="1"/>
  <c r="K24" i="1"/>
  <c r="O22" i="1"/>
  <c r="N22" i="1"/>
  <c r="M22" i="1"/>
  <c r="L22" i="1"/>
  <c r="K22" i="1"/>
  <c r="L33" i="1"/>
  <c r="M33" i="1"/>
  <c r="N33" i="1"/>
  <c r="O33" i="1"/>
  <c r="L31" i="1"/>
  <c r="M31" i="1"/>
  <c r="N31" i="1"/>
  <c r="O31" i="1"/>
  <c r="L14" i="1"/>
  <c r="M14" i="1"/>
  <c r="N14" i="1"/>
  <c r="O14" i="1"/>
  <c r="L11" i="1"/>
  <c r="M11" i="1"/>
  <c r="N11" i="1"/>
  <c r="O11" i="1"/>
  <c r="N34" i="1" l="1"/>
  <c r="O34" i="1"/>
  <c r="M34" i="1"/>
  <c r="L34" i="1"/>
  <c r="K31" i="1"/>
  <c r="K33" i="1"/>
  <c r="K14" i="1"/>
  <c r="K11" i="1"/>
  <c r="K34" i="1" l="1"/>
</calcChain>
</file>

<file path=xl/sharedStrings.xml><?xml version="1.0" encoding="utf-8"?>
<sst xmlns="http://schemas.openxmlformats.org/spreadsheetml/2006/main" count="86" uniqueCount="69">
  <si>
    <t>№ рец.</t>
  </si>
  <si>
    <t>Блюдо</t>
  </si>
  <si>
    <t>Завтрак</t>
  </si>
  <si>
    <t>200/5</t>
  </si>
  <si>
    <t>Бутерброд с маслом</t>
  </si>
  <si>
    <t>Хлеб пшеничный</t>
  </si>
  <si>
    <t>Обед</t>
  </si>
  <si>
    <t>Полдник</t>
  </si>
  <si>
    <t>Ужин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</si>
  <si>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</si>
  <si>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</si>
  <si>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</si>
  <si>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</si>
  <si>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</si>
  <si>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</si>
  <si>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</si>
  <si>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</si>
  <si>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</si>
  <si>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</si>
  <si>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</si>
  <si>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</si>
  <si>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</si>
  <si>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блюда из круп</t>
  </si>
  <si>
    <t>хол.блюда</t>
  </si>
  <si>
    <t>Школа</t>
  </si>
  <si>
    <t>Отд/корп</t>
  </si>
  <si>
    <t>День</t>
  </si>
  <si>
    <t>Салат из свеклы с огурцами солеными</t>
  </si>
  <si>
    <t>Ужин2</t>
  </si>
  <si>
    <t>1</t>
  </si>
  <si>
    <t>379</t>
  </si>
  <si>
    <t>98</t>
  </si>
  <si>
    <t>389</t>
  </si>
  <si>
    <t>55</t>
  </si>
  <si>
    <t>128</t>
  </si>
  <si>
    <t>268</t>
  </si>
  <si>
    <t>Хлеб  ржано-пшеничный</t>
  </si>
  <si>
    <t>конд.изд.</t>
  </si>
  <si>
    <t>Кофейный напиток</t>
  </si>
  <si>
    <t>175</t>
  </si>
  <si>
    <t>Каша вязкая молочная из риса и пшена (с маслом)</t>
  </si>
  <si>
    <t>Всего</t>
  </si>
  <si>
    <t>386</t>
  </si>
  <si>
    <t>ГБОУ РШИ с.Камышла</t>
  </si>
  <si>
    <t>76</t>
  </si>
  <si>
    <t>бл.из мяса</t>
  </si>
  <si>
    <t>Кондитерское изделие (пряники)</t>
  </si>
  <si>
    <t>Салат картофельный с кукурузой и морковью</t>
  </si>
  <si>
    <t>Суп с макаронными изд. и картоф.</t>
  </si>
  <si>
    <t>фрукты</t>
  </si>
  <si>
    <t>338</t>
  </si>
  <si>
    <t>бл.из.картоф.</t>
  </si>
  <si>
    <t>Картофельное пюре с луком пассерованным</t>
  </si>
  <si>
    <t>блюда из мяса</t>
  </si>
  <si>
    <t>Йогурт</t>
  </si>
  <si>
    <t>Капуста тушенная</t>
  </si>
  <si>
    <t>488</t>
  </si>
  <si>
    <t>бл.из курицы</t>
  </si>
  <si>
    <t>288</t>
  </si>
  <si>
    <t>Кури</t>
  </si>
  <si>
    <t>Сыр (порциями)</t>
  </si>
  <si>
    <t>15</t>
  </si>
  <si>
    <t>Котлеты,биточки из говядины с маслом</t>
  </si>
  <si>
    <t>Чай слимоном</t>
  </si>
  <si>
    <t>Сок</t>
  </si>
  <si>
    <t>Плоды или ягоды свежие (банан)</t>
  </si>
  <si>
    <t>Курица отварная с маслом сливочным</t>
  </si>
  <si>
    <t>100/10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</si>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</sst>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b/>
      <sz val="14"/>
      <name val="Calibri"/>
      <family val="2"/>
      <charset val="204"/>
      <scheme val="minor"/>
    </font>
    <font>
      <sz val="14"/>
      <name val="Tahoma"/>
      <family val="2"/>
      <charset val="204"/>
    </font>
    <font>
      <b/>
      <sz val="14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5" fillId="0" borderId="7" xfId="0" applyFont="1" applyBorder="1"/>
    <xf numFmtId="0" fontId="4" fillId="0" borderId="0" xfId="0" applyFont="1" applyAlignment="1"/>
    <xf numFmtId="164" fontId="6" fillId="2" borderId="7" xfId="0" applyNumberFormat="1" applyFont="1" applyFill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0" fontId="7" fillId="0" borderId="0" xfId="0" applyFont="1" applyAlignment="1"/>
    <xf numFmtId="0" fontId="7" fillId="3" borderId="10" xfId="0" applyFont="1" applyFill="1" applyBorder="1" applyAlignment="1"/>
    <xf numFmtId="0" fontId="7" fillId="3" borderId="11" xfId="0" applyFont="1" applyFill="1" applyBorder="1" applyAlignment="1"/>
    <xf numFmtId="0" fontId="7" fillId="3" borderId="12" xfId="0" applyFont="1" applyFill="1" applyBorder="1" applyAlignment="1"/>
    <xf numFmtId="0" fontId="7" fillId="3" borderId="7" xfId="0" applyFont="1" applyFill="1" applyBorder="1" applyAlignment="1"/>
    <xf numFmtId="49" fontId="7" fillId="0" borderId="7" xfId="0" applyNumberFormat="1" applyFont="1" applyBorder="1" applyAlignment="1">
      <alignment wrapText="1"/>
    </xf>
    <xf numFmtId="0" fontId="7" fillId="0" borderId="7" xfId="0" applyFont="1" applyBorder="1"/>
    <xf numFmtId="49" fontId="8" fillId="0" borderId="12" xfId="0" applyNumberFormat="1" applyFont="1" applyBorder="1" applyAlignment="1">
      <alignment horizontal="center" vertical="top" wrapText="1"/>
    </xf>
    <xf numFmtId="49" fontId="8" fillId="0" borderId="7" xfId="0" applyNumberFormat="1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vertical="top" wrapText="1"/>
    </xf>
    <xf numFmtId="49" fontId="8" fillId="0" borderId="11" xfId="0" applyNumberFormat="1" applyFont="1" applyBorder="1" applyAlignment="1">
      <alignment vertical="top" wrapText="1"/>
    </xf>
    <xf numFmtId="49" fontId="8" fillId="0" borderId="12" xfId="0" applyNumberFormat="1" applyFont="1" applyBorder="1" applyAlignment="1">
      <alignment vertical="top" wrapText="1"/>
    </xf>
    <xf numFmtId="0" fontId="0" fillId="0" borderId="0" xfId="0" applyBorder="1"/>
    <xf numFmtId="0" fontId="5" fillId="0" borderId="0" xfId="0" applyFont="1"/>
    <xf numFmtId="14" fontId="7" fillId="3" borderId="7" xfId="0" applyNumberFormat="1" applyFont="1" applyFill="1" applyBorder="1" applyAlignment="1"/>
    <xf numFmtId="0" fontId="7" fillId="0" borderId="7" xfId="0" applyFont="1" applyBorder="1" applyAlignment="1">
      <alignment vertical="top"/>
    </xf>
    <xf numFmtId="0" fontId="9" fillId="3" borderId="7" xfId="0" applyFont="1" applyFill="1" applyBorder="1" applyAlignment="1">
      <alignment vertical="top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0" fontId="9" fillId="3" borderId="7" xfId="0" applyNumberFormat="1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/>
    </xf>
    <xf numFmtId="1" fontId="10" fillId="3" borderId="7" xfId="0" applyNumberFormat="1" applyFont="1" applyFill="1" applyBorder="1" applyAlignment="1">
      <alignment horizontal="center" vertical="top"/>
    </xf>
    <xf numFmtId="1" fontId="9" fillId="3" borderId="7" xfId="0" applyNumberFormat="1" applyFont="1" applyFill="1" applyBorder="1" applyAlignment="1">
      <alignment horizontal="center" vertical="top" wrapText="1"/>
    </xf>
    <xf numFmtId="2" fontId="9" fillId="3" borderId="7" xfId="0" applyNumberFormat="1" applyFont="1" applyFill="1" applyBorder="1" applyAlignment="1">
      <alignment horizontal="center" vertical="top" wrapText="1"/>
    </xf>
    <xf numFmtId="164" fontId="9" fillId="3" borderId="7" xfId="0" applyNumberFormat="1" applyFont="1" applyFill="1" applyBorder="1" applyAlignment="1">
      <alignment horizontal="center" vertical="top" wrapText="1"/>
    </xf>
    <xf numFmtId="0" fontId="9" fillId="3" borderId="7" xfId="0" applyFont="1" applyFill="1" applyBorder="1"/>
    <xf numFmtId="0" fontId="9" fillId="3" borderId="7" xfId="0" applyFont="1" applyFill="1" applyBorder="1" applyAlignment="1">
      <alignment horizontal="center" vertical="top"/>
    </xf>
    <xf numFmtId="2" fontId="11" fillId="3" borderId="7" xfId="0" applyNumberFormat="1" applyFont="1" applyFill="1" applyBorder="1" applyAlignment="1">
      <alignment horizontal="center"/>
    </xf>
    <xf numFmtId="1" fontId="11" fillId="3" borderId="7" xfId="0" applyNumberFormat="1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top"/>
    </xf>
    <xf numFmtId="2" fontId="9" fillId="3" borderId="7" xfId="0" applyNumberFormat="1" applyFont="1" applyFill="1" applyBorder="1" applyAlignment="1">
      <alignment horizontal="center" vertical="top"/>
    </xf>
    <xf numFmtId="49" fontId="9" fillId="3" borderId="10" xfId="0" applyNumberFormat="1" applyFont="1" applyFill="1" applyBorder="1" applyAlignment="1">
      <alignment horizontal="left" vertical="top" wrapText="1"/>
    </xf>
    <xf numFmtId="49" fontId="9" fillId="3" borderId="11" xfId="0" applyNumberFormat="1" applyFont="1" applyFill="1" applyBorder="1" applyAlignment="1">
      <alignment horizontal="left" vertical="top" wrapText="1"/>
    </xf>
    <xf numFmtId="0" fontId="9" fillId="3" borderId="0" xfId="0" applyFont="1" applyFill="1" applyBorder="1"/>
    <xf numFmtId="0" fontId="9" fillId="3" borderId="0" xfId="0" applyFont="1" applyFill="1"/>
    <xf numFmtId="2" fontId="12" fillId="3" borderId="7" xfId="0" applyNumberFormat="1" applyFont="1" applyFill="1" applyBorder="1" applyAlignment="1">
      <alignment horizontal="center" vertical="top" wrapText="1"/>
    </xf>
    <xf numFmtId="1" fontId="12" fillId="3" borderId="7" xfId="0" applyNumberFormat="1" applyFont="1" applyFill="1" applyBorder="1" applyAlignment="1">
      <alignment horizontal="center" vertical="top" wrapText="1"/>
    </xf>
    <xf numFmtId="164" fontId="12" fillId="3" borderId="7" xfId="0" applyNumberFormat="1" applyFont="1" applyFill="1" applyBorder="1" applyAlignment="1">
      <alignment horizontal="center" vertical="top" wrapText="1"/>
    </xf>
    <xf numFmtId="2" fontId="11" fillId="3" borderId="7" xfId="0" applyNumberFormat="1" applyFont="1" applyFill="1" applyBorder="1" applyAlignment="1">
      <alignment horizontal="center" vertical="top" wrapText="1"/>
    </xf>
    <xf numFmtId="1" fontId="11" fillId="3" borderId="7" xfId="0" applyNumberFormat="1" applyFont="1" applyFill="1" applyBorder="1" applyAlignment="1">
      <alignment horizontal="center" vertical="top" wrapText="1"/>
    </xf>
    <xf numFmtId="0" fontId="9" fillId="3" borderId="0" xfId="0" applyFont="1" applyFill="1" applyAlignment="1">
      <alignment vertical="top"/>
    </xf>
    <xf numFmtId="0" fontId="9" fillId="3" borderId="10" xfId="0" applyFont="1" applyFill="1" applyBorder="1" applyAlignment="1">
      <alignment vertical="top"/>
    </xf>
    <xf numFmtId="0" fontId="9" fillId="3" borderId="11" xfId="0" applyFont="1" applyFill="1" applyBorder="1" applyAlignment="1">
      <alignment vertical="top"/>
    </xf>
    <xf numFmtId="0" fontId="9" fillId="3" borderId="7" xfId="0" applyFont="1" applyFill="1" applyBorder="1" applyAlignment="1">
      <alignment horizontal="center"/>
    </xf>
    <xf numFmtId="49" fontId="9" fillId="3" borderId="7" xfId="0" applyNumberFormat="1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center"/>
    </xf>
    <xf numFmtId="0" fontId="10" fillId="3" borderId="7" xfId="0" applyFont="1" applyFill="1" applyBorder="1"/>
    <xf numFmtId="49" fontId="13" fillId="3" borderId="11" xfId="0" applyNumberFormat="1" applyFont="1" applyFill="1" applyBorder="1" applyAlignment="1">
      <alignment vertical="top" wrapText="1"/>
    </xf>
    <xf numFmtId="49" fontId="13" fillId="3" borderId="7" xfId="0" applyNumberFormat="1" applyFont="1" applyFill="1" applyBorder="1" applyAlignment="1">
      <alignment vertical="top" wrapText="1"/>
    </xf>
    <xf numFmtId="49" fontId="13" fillId="3" borderId="7" xfId="0" applyNumberFormat="1" applyFont="1" applyFill="1" applyBorder="1" applyAlignment="1">
      <alignment horizontal="left" vertical="top" wrapText="1"/>
    </xf>
    <xf numFmtId="1" fontId="13" fillId="3" borderId="7" xfId="0" applyNumberFormat="1" applyFont="1" applyFill="1" applyBorder="1" applyAlignment="1">
      <alignment horizontal="right" vertical="top" wrapText="1"/>
    </xf>
    <xf numFmtId="2" fontId="13" fillId="3" borderId="7" xfId="0" applyNumberFormat="1" applyFont="1" applyFill="1" applyBorder="1" applyAlignment="1">
      <alignment horizontal="right" vertical="top" wrapText="1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left" vertical="top"/>
    </xf>
    <xf numFmtId="1" fontId="9" fillId="3" borderId="7" xfId="0" applyNumberFormat="1" applyFont="1" applyFill="1" applyBorder="1" applyAlignment="1">
      <alignment horizontal="center" vertical="center" wrapText="1"/>
    </xf>
    <xf numFmtId="49" fontId="12" fillId="3" borderId="12" xfId="0" applyNumberFormat="1" applyFont="1" applyFill="1" applyBorder="1" applyAlignment="1">
      <alignment horizontal="left" vertical="top" wrapText="1"/>
    </xf>
    <xf numFmtId="49" fontId="12" fillId="3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49" fontId="8" fillId="0" borderId="10" xfId="0" applyNumberFormat="1" applyFont="1" applyBorder="1" applyAlignment="1">
      <alignment horizontal="center" vertical="top" wrapText="1"/>
    </xf>
    <xf numFmtId="49" fontId="8" fillId="0" borderId="11" xfId="0" applyNumberFormat="1" applyFont="1" applyBorder="1" applyAlignment="1">
      <alignment horizontal="center" vertical="top" wrapText="1"/>
    </xf>
    <xf numFmtId="49" fontId="8" fillId="0" borderId="12" xfId="0" applyNumberFormat="1" applyFont="1" applyBorder="1" applyAlignment="1">
      <alignment horizontal="center" vertical="top" wrapText="1"/>
    </xf>
    <xf numFmtId="49" fontId="11" fillId="3" borderId="10" xfId="0" applyNumberFormat="1" applyFont="1" applyFill="1" applyBorder="1" applyAlignment="1">
      <alignment horizontal="center" vertical="top" wrapText="1"/>
    </xf>
    <xf numFmtId="49" fontId="11" fillId="3" borderId="11" xfId="0" applyNumberFormat="1" applyFont="1" applyFill="1" applyBorder="1" applyAlignment="1">
      <alignment horizontal="center" vertical="top" wrapText="1"/>
    </xf>
    <xf numFmtId="49" fontId="11" fillId="3" borderId="12" xfId="0" applyNumberFormat="1" applyFont="1" applyFill="1" applyBorder="1" applyAlignment="1">
      <alignment horizontal="center" vertical="top" wrapText="1"/>
    </xf>
    <xf numFmtId="49" fontId="9" fillId="3" borderId="10" xfId="0" applyNumberFormat="1" applyFont="1" applyFill="1" applyBorder="1" applyAlignment="1">
      <alignment horizontal="left" vertical="top" wrapText="1"/>
    </xf>
    <xf numFmtId="49" fontId="9" fillId="3" borderId="11" xfId="0" applyNumberFormat="1" applyFont="1" applyFill="1" applyBorder="1" applyAlignment="1">
      <alignment horizontal="left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49" fontId="13" fillId="3" borderId="10" xfId="0" applyNumberFormat="1" applyFont="1" applyFill="1" applyBorder="1" applyAlignment="1">
      <alignment horizontal="center" vertical="top" wrapText="1"/>
    </xf>
    <xf numFmtId="49" fontId="13" fillId="3" borderId="11" xfId="0" applyNumberFormat="1" applyFont="1" applyFill="1" applyBorder="1" applyAlignment="1">
      <alignment horizontal="center" vertical="top" wrapText="1"/>
    </xf>
    <xf numFmtId="0" fontId="9" fillId="3" borderId="10" xfId="0" applyNumberFormat="1" applyFont="1" applyFill="1" applyBorder="1" applyAlignment="1">
      <alignment horizontal="left" vertical="top" wrapText="1"/>
    </xf>
    <xf numFmtId="0" fontId="9" fillId="3" borderId="11" xfId="0" applyNumberFormat="1" applyFont="1" applyFill="1" applyBorder="1" applyAlignment="1">
      <alignment horizontal="left" vertical="top" wrapText="1"/>
    </xf>
    <xf numFmtId="49" fontId="9" fillId="3" borderId="10" xfId="0" applyNumberFormat="1" applyFont="1" applyFill="1" applyBorder="1" applyAlignment="1">
      <alignment vertical="top" wrapText="1"/>
    </xf>
    <xf numFmtId="49" fontId="9" fillId="3" borderId="11" xfId="0" applyNumberFormat="1" applyFont="1" applyFill="1" applyBorder="1" applyAlignment="1">
      <alignment vertical="top" wrapText="1"/>
    </xf>
    <xf numFmtId="2" fontId="9" fillId="3" borderId="10" xfId="0" applyNumberFormat="1" applyFont="1" applyFill="1" applyBorder="1" applyAlignment="1">
      <alignment horizontal="left" vertical="top" wrapText="1"/>
    </xf>
    <xf numFmtId="2" fontId="9" fillId="3" borderId="11" xfId="0" applyNumberFormat="1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49" fontId="9" fillId="3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16" xfId="0" applyFont="1" applyFill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right" vertical="top" wrapText="1"/>
    </xf>
    <xf numFmtId="0" fontId="9" fillId="3" borderId="10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/>
    </xf>
    <xf numFmtId="49" fontId="12" fillId="3" borderId="12" xfId="0" applyNumberFormat="1" applyFont="1" applyFill="1" applyBorder="1" applyAlignment="1">
      <alignment horizontal="center" vertical="top" wrapText="1"/>
    </xf>
    <xf numFmtId="49" fontId="12" fillId="3" borderId="7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5"/>
  <sheetViews>
    <sheetView tabSelected="1" zoomScale="70" zoomScaleNormal="70" workbookViewId="0">
      <selection activeCell="J32" sqref="J32"/>
    </sheetView>
  </sheetViews>
  <sheetFormatPr defaultRowHeight="15" x14ac:dyDescent="0.25"/>
  <cols>
    <col min="1" max="1" width="12.42578125" style="12" customWidth="1"/>
    <col min="2" max="2" width="21.28515625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140625" customWidth="1"/>
    <col min="11" max="11" width="9.140625" style="12"/>
    <col min="12" max="12" width="11.85546875" style="12" customWidth="1"/>
    <col min="13" max="13" width="10.140625" customWidth="1"/>
    <col min="14" max="14" width="11" customWidth="1"/>
    <col min="15" max="15" width="14.42578125" customWidth="1"/>
    <col min="16" max="16" width="0.28515625" customWidth="1"/>
    <col min="17" max="91" width="9.140625" hidden="1" customWidth="1"/>
  </cols>
  <sheetData>
    <row r="1" spans="1:92" x14ac:dyDescent="0.25">
      <c r="A1" s="30"/>
      <c r="B1" s="30"/>
      <c r="C1" s="30"/>
      <c r="D1" s="30"/>
      <c r="E1" s="30"/>
    </row>
    <row r="2" spans="1:92" ht="14.2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3"/>
      <c r="Q2" s="13"/>
      <c r="R2" s="13"/>
      <c r="S2" s="13"/>
      <c r="T2" s="13"/>
      <c r="U2" s="13"/>
      <c r="V2" s="13"/>
      <c r="W2" s="13"/>
      <c r="X2" s="13"/>
    </row>
    <row r="3" spans="1:92" s="12" customFormat="1" ht="14.25" customHeight="1" x14ac:dyDescent="0.3">
      <c r="A3" s="18" t="s">
        <v>24</v>
      </c>
      <c r="B3" s="19" t="s">
        <v>43</v>
      </c>
      <c r="C3" s="20"/>
      <c r="D3" s="20"/>
      <c r="E3" s="21"/>
      <c r="F3" s="18"/>
      <c r="G3" s="18"/>
      <c r="H3" s="18"/>
      <c r="I3" s="18"/>
      <c r="J3" s="18" t="s">
        <v>25</v>
      </c>
      <c r="K3" s="22"/>
      <c r="L3" s="18"/>
      <c r="M3" s="18" t="s">
        <v>26</v>
      </c>
      <c r="N3" s="18"/>
      <c r="O3" s="32">
        <v>45792</v>
      </c>
      <c r="P3" s="13"/>
      <c r="Q3" s="13"/>
      <c r="R3" s="13"/>
      <c r="S3" s="13"/>
      <c r="T3" s="13"/>
      <c r="U3" s="13"/>
      <c r="V3" s="13"/>
      <c r="W3" s="13"/>
      <c r="X3" s="13"/>
    </row>
    <row r="4" spans="1:92" ht="1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2" ht="36" customHeight="1" x14ac:dyDescent="0.3">
      <c r="A5" s="23" t="s">
        <v>9</v>
      </c>
      <c r="B5" s="24" t="s">
        <v>10</v>
      </c>
      <c r="C5" s="25" t="s">
        <v>0</v>
      </c>
      <c r="D5" s="26"/>
      <c r="E5" s="80" t="s">
        <v>1</v>
      </c>
      <c r="F5" s="81"/>
      <c r="G5" s="81"/>
      <c r="H5" s="81"/>
      <c r="I5" s="82"/>
      <c r="J5" s="26" t="s">
        <v>11</v>
      </c>
      <c r="K5" s="26" t="s">
        <v>12</v>
      </c>
      <c r="L5" s="26" t="s">
        <v>13</v>
      </c>
      <c r="M5" s="27" t="s">
        <v>14</v>
      </c>
      <c r="N5" s="28" t="s">
        <v>15</v>
      </c>
      <c r="O5" s="29" t="s">
        <v>16</v>
      </c>
    </row>
    <row r="6" spans="1:92" ht="40.5" customHeight="1" x14ac:dyDescent="0.3">
      <c r="A6" s="33" t="s">
        <v>2</v>
      </c>
      <c r="B6" s="34" t="s">
        <v>22</v>
      </c>
      <c r="C6" s="35" t="s">
        <v>39</v>
      </c>
      <c r="D6" s="36"/>
      <c r="E6" s="93" t="s">
        <v>40</v>
      </c>
      <c r="F6" s="94"/>
      <c r="G6" s="94"/>
      <c r="H6" s="94"/>
      <c r="I6" s="37" t="s">
        <v>3</v>
      </c>
      <c r="J6" s="38" t="s">
        <v>3</v>
      </c>
      <c r="K6" s="39">
        <v>24.1</v>
      </c>
      <c r="L6" s="40">
        <v>238</v>
      </c>
      <c r="M6" s="39">
        <v>10.36</v>
      </c>
      <c r="N6" s="39">
        <v>30.4</v>
      </c>
      <c r="O6" s="39">
        <v>37.1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</row>
    <row r="7" spans="1:92" ht="18.75" x14ac:dyDescent="0.3">
      <c r="A7" s="24"/>
      <c r="B7" s="34" t="s">
        <v>23</v>
      </c>
      <c r="C7" s="78" t="s">
        <v>29</v>
      </c>
      <c r="D7" s="79"/>
      <c r="E7" s="99" t="s">
        <v>4</v>
      </c>
      <c r="F7" s="99"/>
      <c r="G7" s="99"/>
      <c r="H7" s="99"/>
      <c r="I7" s="99"/>
      <c r="J7" s="41">
        <v>40</v>
      </c>
      <c r="K7" s="42">
        <v>13.48</v>
      </c>
      <c r="L7" s="41">
        <v>143</v>
      </c>
      <c r="M7" s="42">
        <v>2.02</v>
      </c>
      <c r="N7" s="42">
        <v>11.32</v>
      </c>
      <c r="O7" s="42">
        <v>8.1999999999999993</v>
      </c>
    </row>
    <row r="8" spans="1:92" ht="18.75" x14ac:dyDescent="0.3">
      <c r="A8" s="24"/>
      <c r="B8" s="34" t="s">
        <v>23</v>
      </c>
      <c r="C8" s="78" t="s">
        <v>61</v>
      </c>
      <c r="D8" s="79"/>
      <c r="E8" s="99" t="s">
        <v>60</v>
      </c>
      <c r="F8" s="99"/>
      <c r="G8" s="99"/>
      <c r="H8" s="99"/>
      <c r="I8" s="99"/>
      <c r="J8" s="41">
        <v>20</v>
      </c>
      <c r="K8" s="42">
        <v>16.22</v>
      </c>
      <c r="L8" s="41">
        <v>76</v>
      </c>
      <c r="M8" s="42">
        <v>4.92</v>
      </c>
      <c r="N8" s="42">
        <v>6.32</v>
      </c>
      <c r="O8" s="42">
        <v>0</v>
      </c>
    </row>
    <row r="9" spans="1:92" ht="18.75" x14ac:dyDescent="0.3">
      <c r="A9" s="24"/>
      <c r="B9" s="34" t="s">
        <v>18</v>
      </c>
      <c r="C9" s="78"/>
      <c r="D9" s="79"/>
      <c r="E9" s="99" t="s">
        <v>5</v>
      </c>
      <c r="F9" s="99"/>
      <c r="G9" s="99"/>
      <c r="H9" s="99"/>
      <c r="I9" s="99"/>
      <c r="J9" s="41">
        <v>60</v>
      </c>
      <c r="K9" s="42">
        <v>4.5599999999999996</v>
      </c>
      <c r="L9" s="41">
        <v>118</v>
      </c>
      <c r="M9" s="43">
        <v>5.0999999999999996</v>
      </c>
      <c r="N9" s="42">
        <v>0.96</v>
      </c>
      <c r="O9" s="43">
        <v>22.2</v>
      </c>
    </row>
    <row r="10" spans="1:92" ht="18.75" x14ac:dyDescent="0.3">
      <c r="A10" s="24"/>
      <c r="B10" s="34" t="s">
        <v>17</v>
      </c>
      <c r="C10" s="78" t="s">
        <v>30</v>
      </c>
      <c r="D10" s="79"/>
      <c r="E10" s="99" t="s">
        <v>38</v>
      </c>
      <c r="F10" s="99"/>
      <c r="G10" s="99"/>
      <c r="H10" s="99"/>
      <c r="I10" s="99"/>
      <c r="J10" s="41">
        <v>200</v>
      </c>
      <c r="K10" s="42">
        <v>13.86</v>
      </c>
      <c r="L10" s="41">
        <v>101</v>
      </c>
      <c r="M10" s="42">
        <v>3.17</v>
      </c>
      <c r="N10" s="42">
        <v>2.68</v>
      </c>
      <c r="O10" s="42">
        <v>15.95</v>
      </c>
    </row>
    <row r="11" spans="1:92" ht="18.75" customHeight="1" x14ac:dyDescent="0.3">
      <c r="A11" s="24"/>
      <c r="B11" s="34"/>
      <c r="C11" s="78"/>
      <c r="D11" s="79"/>
      <c r="E11" s="83"/>
      <c r="F11" s="84"/>
      <c r="G11" s="84"/>
      <c r="H11" s="85"/>
      <c r="I11" s="44"/>
      <c r="J11" s="45"/>
      <c r="K11" s="46">
        <f>SUM(K6:K10)</f>
        <v>72.22</v>
      </c>
      <c r="L11" s="47">
        <f t="shared" ref="L11:O11" si="0">SUM(L6:L10)</f>
        <v>676</v>
      </c>
      <c r="M11" s="46">
        <f t="shared" si="0"/>
        <v>25.57</v>
      </c>
      <c r="N11" s="46">
        <f t="shared" si="0"/>
        <v>51.68</v>
      </c>
      <c r="O11" s="46">
        <f t="shared" si="0"/>
        <v>83.45</v>
      </c>
    </row>
    <row r="12" spans="1:92" ht="18.75" x14ac:dyDescent="0.3">
      <c r="A12" s="24" t="s">
        <v>19</v>
      </c>
      <c r="B12" s="34" t="s">
        <v>17</v>
      </c>
      <c r="C12" s="78" t="s">
        <v>42</v>
      </c>
      <c r="D12" s="79"/>
      <c r="E12" s="99" t="s">
        <v>54</v>
      </c>
      <c r="F12" s="99"/>
      <c r="G12" s="99"/>
      <c r="H12" s="99"/>
      <c r="I12" s="99"/>
      <c r="J12" s="45">
        <v>100</v>
      </c>
      <c r="K12" s="42">
        <v>29.29</v>
      </c>
      <c r="L12" s="41">
        <v>62</v>
      </c>
      <c r="M12" s="42">
        <v>4.7</v>
      </c>
      <c r="N12" s="42">
        <v>1.32</v>
      </c>
      <c r="O12" s="42">
        <v>7.74</v>
      </c>
    </row>
    <row r="13" spans="1:92" ht="24.75" customHeight="1" x14ac:dyDescent="0.3">
      <c r="A13" s="24"/>
      <c r="B13" s="34" t="s">
        <v>37</v>
      </c>
      <c r="C13" s="78"/>
      <c r="D13" s="79"/>
      <c r="E13" s="86" t="s">
        <v>46</v>
      </c>
      <c r="F13" s="87"/>
      <c r="G13" s="87"/>
      <c r="H13" s="88"/>
      <c r="I13" s="44"/>
      <c r="J13" s="48">
        <v>50</v>
      </c>
      <c r="K13" s="49">
        <v>14.96</v>
      </c>
      <c r="L13" s="41">
        <v>123</v>
      </c>
      <c r="M13" s="42">
        <v>1.27</v>
      </c>
      <c r="N13" s="42">
        <v>21.07</v>
      </c>
      <c r="O13" s="42">
        <v>11.97</v>
      </c>
    </row>
    <row r="14" spans="1:92" s="12" customFormat="1" ht="24.75" customHeight="1" x14ac:dyDescent="0.3">
      <c r="A14" s="24"/>
      <c r="B14" s="34"/>
      <c r="C14" s="35"/>
      <c r="D14" s="36"/>
      <c r="E14" s="50"/>
      <c r="F14" s="51"/>
      <c r="G14" s="51"/>
      <c r="H14" s="51"/>
      <c r="I14" s="52"/>
      <c r="J14" s="48"/>
      <c r="K14" s="46">
        <f>SUM(K12:K13)</f>
        <v>44.25</v>
      </c>
      <c r="L14" s="47">
        <f>SUM(L12:L13)</f>
        <v>185</v>
      </c>
      <c r="M14" s="46">
        <f>SUM(M12:M13)</f>
        <v>5.9700000000000006</v>
      </c>
      <c r="N14" s="46">
        <f>SUM(N12:N13)</f>
        <v>22.39</v>
      </c>
      <c r="O14" s="46">
        <f>SUM(O12:O13)</f>
        <v>19.71</v>
      </c>
    </row>
    <row r="15" spans="1:92" ht="36" customHeight="1" x14ac:dyDescent="0.3">
      <c r="A15" s="33" t="s">
        <v>6</v>
      </c>
      <c r="B15" s="34" t="s">
        <v>20</v>
      </c>
      <c r="C15" s="78" t="s">
        <v>44</v>
      </c>
      <c r="D15" s="79"/>
      <c r="E15" s="95" t="s">
        <v>47</v>
      </c>
      <c r="F15" s="96"/>
      <c r="G15" s="96"/>
      <c r="H15" s="96"/>
      <c r="I15" s="53"/>
      <c r="J15" s="41">
        <v>100</v>
      </c>
      <c r="K15" s="42">
        <v>23.68</v>
      </c>
      <c r="L15" s="41">
        <v>164</v>
      </c>
      <c r="M15" s="42">
        <v>3.02</v>
      </c>
      <c r="N15" s="42">
        <v>6.36</v>
      </c>
      <c r="O15" s="42">
        <v>23.72</v>
      </c>
    </row>
    <row r="16" spans="1:92" ht="18.75" x14ac:dyDescent="0.3">
      <c r="A16" s="24"/>
      <c r="B16" s="34" t="s">
        <v>21</v>
      </c>
      <c r="C16" s="78" t="s">
        <v>31</v>
      </c>
      <c r="D16" s="79"/>
      <c r="E16" s="107" t="s">
        <v>48</v>
      </c>
      <c r="F16" s="108"/>
      <c r="G16" s="108"/>
      <c r="H16" s="108"/>
      <c r="I16" s="53"/>
      <c r="J16" s="41">
        <v>300</v>
      </c>
      <c r="K16" s="42">
        <v>41.45</v>
      </c>
      <c r="L16" s="41">
        <v>117</v>
      </c>
      <c r="M16" s="42">
        <v>3.9</v>
      </c>
      <c r="N16" s="42">
        <v>2.8</v>
      </c>
      <c r="O16" s="42">
        <v>19</v>
      </c>
    </row>
    <row r="17" spans="1:24" ht="23.25" customHeight="1" x14ac:dyDescent="0.3">
      <c r="A17" s="24"/>
      <c r="B17" s="34" t="s">
        <v>53</v>
      </c>
      <c r="C17" s="109" t="s">
        <v>56</v>
      </c>
      <c r="D17" s="110"/>
      <c r="E17" s="76" t="s">
        <v>55</v>
      </c>
      <c r="F17" s="76"/>
      <c r="G17" s="76"/>
      <c r="H17" s="76"/>
      <c r="I17" s="76"/>
      <c r="J17" s="54">
        <v>150</v>
      </c>
      <c r="K17" s="54">
        <v>32.549999999999997</v>
      </c>
      <c r="L17" s="55">
        <v>89</v>
      </c>
      <c r="M17" s="54">
        <v>4.0999999999999996</v>
      </c>
      <c r="N17" s="54">
        <v>4.9000000000000004</v>
      </c>
      <c r="O17" s="56">
        <v>7.2</v>
      </c>
    </row>
    <row r="18" spans="1:24" ht="18.75" x14ac:dyDescent="0.3">
      <c r="A18" s="24"/>
      <c r="B18" s="34" t="s">
        <v>17</v>
      </c>
      <c r="C18" s="78" t="s">
        <v>32</v>
      </c>
      <c r="D18" s="79"/>
      <c r="E18" s="107" t="s">
        <v>64</v>
      </c>
      <c r="F18" s="108"/>
      <c r="G18" s="108"/>
      <c r="H18" s="108"/>
      <c r="I18" s="53"/>
      <c r="J18" s="41">
        <v>200</v>
      </c>
      <c r="K18" s="42">
        <v>10.43</v>
      </c>
      <c r="L18" s="41">
        <v>85</v>
      </c>
      <c r="M18" s="41">
        <v>1</v>
      </c>
      <c r="N18" s="41">
        <v>0</v>
      </c>
      <c r="O18" s="43">
        <v>20.2</v>
      </c>
    </row>
    <row r="19" spans="1:24" ht="18.75" x14ac:dyDescent="0.3">
      <c r="A19" s="24"/>
      <c r="B19" s="34" t="s">
        <v>18</v>
      </c>
      <c r="C19" s="78"/>
      <c r="D19" s="79"/>
      <c r="E19" s="107" t="s">
        <v>5</v>
      </c>
      <c r="F19" s="108"/>
      <c r="G19" s="108"/>
      <c r="H19" s="108"/>
      <c r="I19" s="53"/>
      <c r="J19" s="41">
        <v>60</v>
      </c>
      <c r="K19" s="42">
        <v>4.5599999999999996</v>
      </c>
      <c r="L19" s="41">
        <v>118</v>
      </c>
      <c r="M19" s="43">
        <v>5.0999999999999996</v>
      </c>
      <c r="N19" s="42">
        <v>0.96</v>
      </c>
      <c r="O19" s="43">
        <v>22.2</v>
      </c>
    </row>
    <row r="20" spans="1:24" s="12" customFormat="1" ht="21" customHeight="1" x14ac:dyDescent="0.3">
      <c r="A20" s="24"/>
      <c r="B20" s="73" t="s">
        <v>57</v>
      </c>
      <c r="C20" s="71" t="s">
        <v>35</v>
      </c>
      <c r="D20" s="72" t="s">
        <v>59</v>
      </c>
      <c r="E20" s="97" t="s">
        <v>62</v>
      </c>
      <c r="F20" s="98"/>
      <c r="G20" s="98"/>
      <c r="H20" s="98"/>
      <c r="I20" s="53"/>
      <c r="J20" s="74">
        <v>14</v>
      </c>
      <c r="K20" s="42">
        <v>45.62</v>
      </c>
      <c r="L20" s="41">
        <v>235</v>
      </c>
      <c r="M20" s="43">
        <v>11.3</v>
      </c>
      <c r="N20" s="42">
        <v>16.5</v>
      </c>
      <c r="O20" s="43">
        <v>9.76</v>
      </c>
    </row>
    <row r="21" spans="1:24" ht="18.75" x14ac:dyDescent="0.3">
      <c r="A21" s="24"/>
      <c r="B21" s="34" t="s">
        <v>18</v>
      </c>
      <c r="C21" s="78"/>
      <c r="D21" s="79"/>
      <c r="E21" s="99" t="s">
        <v>36</v>
      </c>
      <c r="F21" s="99"/>
      <c r="G21" s="99"/>
      <c r="H21" s="99"/>
      <c r="I21" s="99"/>
      <c r="J21" s="41">
        <v>60</v>
      </c>
      <c r="K21" s="42">
        <v>4.5599999999999996</v>
      </c>
      <c r="L21" s="41">
        <v>116</v>
      </c>
      <c r="M21" s="42">
        <v>4.62</v>
      </c>
      <c r="N21" s="42">
        <v>0.84</v>
      </c>
      <c r="O21" s="42">
        <v>22.44</v>
      </c>
      <c r="P21" s="16">
        <v>125.33</v>
      </c>
    </row>
    <row r="22" spans="1:24" ht="18.75" x14ac:dyDescent="0.3">
      <c r="A22" s="24"/>
      <c r="B22" s="34"/>
      <c r="C22" s="78"/>
      <c r="D22" s="79"/>
      <c r="E22" s="99"/>
      <c r="F22" s="99"/>
      <c r="G22" s="99"/>
      <c r="H22" s="99"/>
      <c r="I22" s="99"/>
      <c r="J22" s="41"/>
      <c r="K22" s="57">
        <f>SUM(K16+K17+K18+K19+K20+K21)</f>
        <v>139.17000000000002</v>
      </c>
      <c r="L22" s="58">
        <f>SUM(L15:L21)</f>
        <v>924</v>
      </c>
      <c r="M22" s="57">
        <f>SUM(M15:M21)</f>
        <v>33.04</v>
      </c>
      <c r="N22" s="57">
        <f>SUM(N15:N21)</f>
        <v>32.36</v>
      </c>
      <c r="O22" s="57">
        <f>SUM(O15:O21)</f>
        <v>124.52000000000001</v>
      </c>
      <c r="P22" s="11"/>
      <c r="Q22" s="5"/>
      <c r="R22" s="5"/>
      <c r="S22" s="4"/>
      <c r="T22" s="4"/>
      <c r="U22" s="4"/>
      <c r="V22" s="4"/>
      <c r="W22" s="100"/>
      <c r="X22" s="100"/>
    </row>
    <row r="23" spans="1:24" ht="18.75" x14ac:dyDescent="0.3">
      <c r="A23" s="24" t="s">
        <v>7</v>
      </c>
      <c r="B23" s="34" t="s">
        <v>49</v>
      </c>
      <c r="C23" s="78" t="s">
        <v>50</v>
      </c>
      <c r="D23" s="79"/>
      <c r="E23" s="99" t="s">
        <v>65</v>
      </c>
      <c r="F23" s="99"/>
      <c r="G23" s="99"/>
      <c r="H23" s="99"/>
      <c r="I23" s="99"/>
      <c r="J23" s="38">
        <v>220</v>
      </c>
      <c r="K23" s="42">
        <v>51.7</v>
      </c>
      <c r="L23" s="41">
        <v>211</v>
      </c>
      <c r="M23" s="42">
        <v>3.3</v>
      </c>
      <c r="N23" s="42">
        <v>1.1000000000000001</v>
      </c>
      <c r="O23" s="42">
        <v>46.2</v>
      </c>
      <c r="P23" s="9">
        <v>0.7</v>
      </c>
      <c r="Q23" s="7"/>
      <c r="R23" s="7"/>
      <c r="S23" s="7"/>
      <c r="T23" s="7"/>
      <c r="U23" s="7"/>
      <c r="V23" s="7"/>
      <c r="W23" s="77"/>
      <c r="X23" s="77"/>
    </row>
    <row r="24" spans="1:24" ht="24" customHeight="1" x14ac:dyDescent="0.3">
      <c r="A24" s="33"/>
      <c r="B24" s="34"/>
      <c r="C24" s="78"/>
      <c r="D24" s="79"/>
      <c r="E24" s="83"/>
      <c r="F24" s="84"/>
      <c r="G24" s="84"/>
      <c r="H24" s="85"/>
      <c r="I24" s="44"/>
      <c r="J24" s="45"/>
      <c r="K24" s="46">
        <f>SUM(K23:K23)</f>
        <v>51.7</v>
      </c>
      <c r="L24" s="47">
        <f>SUM(L23:L23)</f>
        <v>211</v>
      </c>
      <c r="M24" s="46">
        <f>SUM(M23:M23)</f>
        <v>3.3</v>
      </c>
      <c r="N24" s="46">
        <f>SUM(N23:N23)</f>
        <v>1.1000000000000001</v>
      </c>
      <c r="O24" s="46">
        <f>SUM(O23:O23)</f>
        <v>46.2</v>
      </c>
      <c r="P24" s="11"/>
      <c r="Q24" s="5"/>
      <c r="R24" s="4"/>
      <c r="S24" s="4"/>
      <c r="T24" s="3"/>
      <c r="U24" s="4"/>
      <c r="V24" s="4"/>
      <c r="W24" s="100"/>
      <c r="X24" s="100"/>
    </row>
    <row r="25" spans="1:24" ht="40.5" customHeight="1" x14ac:dyDescent="0.25">
      <c r="A25" s="33" t="s">
        <v>8</v>
      </c>
      <c r="B25" s="34" t="s">
        <v>20</v>
      </c>
      <c r="C25" s="78" t="s">
        <v>33</v>
      </c>
      <c r="D25" s="79"/>
      <c r="E25" s="91" t="s">
        <v>27</v>
      </c>
      <c r="F25" s="92"/>
      <c r="G25" s="92"/>
      <c r="H25" s="92"/>
      <c r="I25" s="59"/>
      <c r="J25" s="41">
        <v>100</v>
      </c>
      <c r="K25" s="42">
        <v>11.51</v>
      </c>
      <c r="L25" s="41">
        <v>85</v>
      </c>
      <c r="M25" s="42">
        <v>1.42</v>
      </c>
      <c r="N25" s="42">
        <v>6.03</v>
      </c>
      <c r="O25" s="42">
        <v>6.28</v>
      </c>
      <c r="P25" s="11"/>
      <c r="Q25" s="4"/>
      <c r="R25" s="4"/>
      <c r="S25" s="4"/>
      <c r="T25" s="4"/>
      <c r="U25" s="4"/>
      <c r="V25" s="4"/>
      <c r="W25" s="106"/>
      <c r="X25" s="106"/>
    </row>
    <row r="26" spans="1:24" ht="41.25" customHeight="1" x14ac:dyDescent="0.3">
      <c r="A26" s="24"/>
      <c r="B26" s="34" t="s">
        <v>51</v>
      </c>
      <c r="C26" s="78" t="s">
        <v>34</v>
      </c>
      <c r="D26" s="79"/>
      <c r="E26" s="95" t="s">
        <v>52</v>
      </c>
      <c r="F26" s="96"/>
      <c r="G26" s="96"/>
      <c r="H26" s="96"/>
      <c r="I26" s="59"/>
      <c r="J26" s="38">
        <v>205</v>
      </c>
      <c r="K26" s="42">
        <v>31.64</v>
      </c>
      <c r="L26" s="41">
        <v>259</v>
      </c>
      <c r="M26" s="42">
        <v>4.46</v>
      </c>
      <c r="N26" s="42">
        <v>13.71</v>
      </c>
      <c r="O26" s="42">
        <v>29.35</v>
      </c>
      <c r="P26" s="11"/>
      <c r="Q26" s="4"/>
      <c r="R26" s="4"/>
      <c r="S26" s="5"/>
      <c r="T26" s="4"/>
      <c r="U26" s="4"/>
      <c r="V26" s="4"/>
      <c r="W26" s="100"/>
      <c r="X26" s="100"/>
    </row>
    <row r="27" spans="1:24" ht="38.25" customHeight="1" x14ac:dyDescent="0.3">
      <c r="A27" s="24"/>
      <c r="B27" s="34" t="s">
        <v>45</v>
      </c>
      <c r="C27" s="78" t="s">
        <v>58</v>
      </c>
      <c r="D27" s="79"/>
      <c r="E27" s="103" t="s">
        <v>66</v>
      </c>
      <c r="F27" s="104"/>
      <c r="G27" s="104"/>
      <c r="H27" s="104"/>
      <c r="I27" s="105"/>
      <c r="J27" s="38" t="s">
        <v>67</v>
      </c>
      <c r="K27" s="42">
        <v>45.08</v>
      </c>
      <c r="L27" s="41">
        <v>328</v>
      </c>
      <c r="M27" s="43">
        <v>23.48</v>
      </c>
      <c r="N27" s="42">
        <v>25.82</v>
      </c>
      <c r="O27" s="42">
        <v>0.48</v>
      </c>
      <c r="P27" s="11"/>
      <c r="Q27" s="5"/>
      <c r="R27" s="4"/>
      <c r="S27" s="5"/>
      <c r="T27" s="4"/>
      <c r="U27" s="4"/>
      <c r="V27" s="4"/>
      <c r="W27" s="100"/>
      <c r="X27" s="100"/>
    </row>
    <row r="28" spans="1:24" ht="18.75" x14ac:dyDescent="0.3">
      <c r="A28" s="24"/>
      <c r="B28" s="34" t="s">
        <v>17</v>
      </c>
      <c r="C28" s="78" t="s">
        <v>32</v>
      </c>
      <c r="D28" s="79"/>
      <c r="E28" s="97" t="s">
        <v>63</v>
      </c>
      <c r="F28" s="98"/>
      <c r="G28" s="98"/>
      <c r="H28" s="98"/>
      <c r="I28" s="59"/>
      <c r="J28" s="38">
        <v>222</v>
      </c>
      <c r="K28" s="42">
        <v>5.13</v>
      </c>
      <c r="L28" s="41">
        <v>62</v>
      </c>
      <c r="M28" s="42">
        <v>0</v>
      </c>
      <c r="N28" s="42">
        <v>0</v>
      </c>
      <c r="O28" s="42">
        <v>15.2</v>
      </c>
      <c r="P28" s="11"/>
      <c r="Q28" s="5"/>
      <c r="R28" s="5"/>
      <c r="S28" s="5"/>
      <c r="T28" s="3"/>
      <c r="U28" s="3"/>
      <c r="V28" s="3"/>
      <c r="W28" s="102"/>
      <c r="X28" s="102"/>
    </row>
    <row r="29" spans="1:24" ht="18.75" x14ac:dyDescent="0.3">
      <c r="A29" s="24"/>
      <c r="B29" s="34" t="s">
        <v>23</v>
      </c>
      <c r="C29" s="78" t="s">
        <v>29</v>
      </c>
      <c r="D29" s="79"/>
      <c r="E29" s="60" t="s">
        <v>4</v>
      </c>
      <c r="F29" s="61"/>
      <c r="G29" s="61"/>
      <c r="H29" s="61"/>
      <c r="I29" s="59"/>
      <c r="J29" s="38">
        <v>40</v>
      </c>
      <c r="K29" s="42">
        <v>13.48</v>
      </c>
      <c r="L29" s="41">
        <v>143</v>
      </c>
      <c r="M29" s="42">
        <v>2.02</v>
      </c>
      <c r="N29" s="42">
        <v>11.32</v>
      </c>
      <c r="O29" s="42">
        <v>8.1999999999999993</v>
      </c>
      <c r="P29" s="10">
        <v>29</v>
      </c>
      <c r="Q29" s="7"/>
      <c r="R29" s="7"/>
      <c r="S29" s="7"/>
      <c r="T29" s="7"/>
      <c r="U29" s="7"/>
      <c r="V29" s="7"/>
      <c r="W29" s="77"/>
      <c r="X29" s="77"/>
    </row>
    <row r="30" spans="1:24" ht="18.75" x14ac:dyDescent="0.3">
      <c r="A30" s="24"/>
      <c r="B30" s="34" t="s">
        <v>18</v>
      </c>
      <c r="C30" s="78"/>
      <c r="D30" s="79"/>
      <c r="E30" s="60" t="s">
        <v>5</v>
      </c>
      <c r="F30" s="61"/>
      <c r="G30" s="61"/>
      <c r="H30" s="61"/>
      <c r="I30" s="59"/>
      <c r="J30" s="38">
        <v>60</v>
      </c>
      <c r="K30" s="42">
        <v>6.08</v>
      </c>
      <c r="L30" s="41">
        <v>118</v>
      </c>
      <c r="M30" s="43">
        <v>5.0999999999999996</v>
      </c>
      <c r="N30" s="42">
        <v>0.96</v>
      </c>
      <c r="O30" s="43">
        <v>22.2</v>
      </c>
      <c r="P30" s="8"/>
      <c r="Q30" s="1"/>
      <c r="R30" s="1"/>
      <c r="S30" s="1"/>
      <c r="T30" s="1"/>
      <c r="U30" s="1"/>
      <c r="V30" s="2"/>
      <c r="W30" s="101"/>
      <c r="X30" s="101"/>
    </row>
    <row r="31" spans="1:24" ht="18.75" x14ac:dyDescent="0.3">
      <c r="A31" s="24"/>
      <c r="B31" s="34"/>
      <c r="C31" s="78"/>
      <c r="D31" s="79"/>
      <c r="E31" s="60"/>
      <c r="F31" s="61"/>
      <c r="G31" s="61"/>
      <c r="H31" s="61"/>
      <c r="I31" s="59"/>
      <c r="J31" s="45"/>
      <c r="K31" s="46">
        <f>SUM(K25:K30)</f>
        <v>112.91999999999999</v>
      </c>
      <c r="L31" s="47">
        <f>SUM(L25:L30)</f>
        <v>995</v>
      </c>
      <c r="M31" s="46">
        <f>SUM(M25:M30)</f>
        <v>36.479999999999997</v>
      </c>
      <c r="N31" s="46">
        <f>SUM(N25:N30)</f>
        <v>57.84</v>
      </c>
      <c r="O31" s="46">
        <f>SUM(O25:O30)</f>
        <v>81.710000000000008</v>
      </c>
      <c r="P31" s="9"/>
      <c r="Q31" s="7"/>
      <c r="R31" s="7"/>
      <c r="S31" s="6"/>
      <c r="T31" s="7"/>
      <c r="U31" s="7"/>
      <c r="V31" s="7"/>
      <c r="W31" s="77"/>
      <c r="X31" s="77"/>
    </row>
    <row r="32" spans="1:24" ht="18.75" x14ac:dyDescent="0.3">
      <c r="A32" s="24" t="s">
        <v>28</v>
      </c>
      <c r="B32" s="34" t="s">
        <v>17</v>
      </c>
      <c r="C32" s="78" t="s">
        <v>42</v>
      </c>
      <c r="D32" s="79"/>
      <c r="E32" s="60" t="s">
        <v>68</v>
      </c>
      <c r="F32" s="61"/>
      <c r="G32" s="61"/>
      <c r="H32" s="61"/>
      <c r="I32" s="59"/>
      <c r="J32" s="41">
        <v>200</v>
      </c>
      <c r="K32" s="42">
        <v>50.63</v>
      </c>
      <c r="L32" s="41">
        <v>147</v>
      </c>
      <c r="M32" s="42">
        <v>5.64</v>
      </c>
      <c r="N32" s="42">
        <v>10.56</v>
      </c>
      <c r="O32" s="42">
        <v>7.46</v>
      </c>
      <c r="P32" s="9"/>
      <c r="Q32" s="7"/>
      <c r="R32" s="7"/>
      <c r="S32" s="7"/>
      <c r="T32" s="7"/>
      <c r="U32" s="7"/>
      <c r="V32" s="7"/>
      <c r="W32" s="77"/>
      <c r="X32" s="77"/>
    </row>
    <row r="33" spans="1:24" s="12" customFormat="1" ht="18.75" x14ac:dyDescent="0.3">
      <c r="A33" s="24"/>
      <c r="B33" s="34"/>
      <c r="C33" s="88"/>
      <c r="D33" s="99"/>
      <c r="E33" s="60"/>
      <c r="F33" s="61"/>
      <c r="G33" s="61"/>
      <c r="H33" s="61"/>
      <c r="I33" s="59"/>
      <c r="J33" s="62"/>
      <c r="K33" s="46">
        <f>SUM(K32)</f>
        <v>50.63</v>
      </c>
      <c r="L33" s="47">
        <f t="shared" ref="L33:O33" si="1">SUM(L32)</f>
        <v>147</v>
      </c>
      <c r="M33" s="46">
        <f t="shared" si="1"/>
        <v>5.64</v>
      </c>
      <c r="N33" s="46">
        <f t="shared" si="1"/>
        <v>10.56</v>
      </c>
      <c r="O33" s="46">
        <f t="shared" si="1"/>
        <v>7.46</v>
      </c>
      <c r="P33" s="17"/>
      <c r="Q33" s="17"/>
      <c r="R33" s="17"/>
      <c r="S33" s="17"/>
      <c r="T33" s="17"/>
      <c r="U33" s="17"/>
      <c r="V33" s="17"/>
      <c r="W33" s="17"/>
      <c r="X33" s="17"/>
    </row>
    <row r="34" spans="1:24" ht="18.75" x14ac:dyDescent="0.3">
      <c r="A34" s="14"/>
      <c r="B34" s="44"/>
      <c r="C34" s="37"/>
      <c r="D34" s="63"/>
      <c r="E34" s="53" t="s">
        <v>41</v>
      </c>
      <c r="F34" s="53"/>
      <c r="G34" s="53"/>
      <c r="H34" s="53"/>
      <c r="I34" s="53"/>
      <c r="J34" s="64"/>
      <c r="K34" s="46">
        <f>K11+K14+K22+K24+K31+K33</f>
        <v>470.89</v>
      </c>
      <c r="L34" s="47">
        <f>L11+L14+L22+L24+L31+L33</f>
        <v>3138</v>
      </c>
      <c r="M34" s="46">
        <f>M11+M14+M22+M24+M31+M33</f>
        <v>109.99999999999999</v>
      </c>
      <c r="N34" s="46">
        <f>N11+N14+N22+N24+N31+N33</f>
        <v>175.93</v>
      </c>
      <c r="O34" s="46">
        <f>O11+O14+O22+O24+O31+O33</f>
        <v>363.05</v>
      </c>
    </row>
    <row r="35" spans="1:24" ht="18.75" x14ac:dyDescent="0.3">
      <c r="B35" s="65"/>
      <c r="C35" s="75"/>
      <c r="D35" s="76"/>
      <c r="E35" s="89"/>
      <c r="F35" s="90"/>
      <c r="G35" s="90"/>
      <c r="H35" s="90"/>
      <c r="I35" s="66"/>
      <c r="J35" s="67"/>
      <c r="K35" s="68"/>
      <c r="L35" s="69"/>
      <c r="M35" s="70"/>
      <c r="N35" s="70"/>
      <c r="O35" s="70"/>
    </row>
  </sheetData>
  <mergeCells count="61">
    <mergeCell ref="C12:D12"/>
    <mergeCell ref="E12:I12"/>
    <mergeCell ref="C13:D13"/>
    <mergeCell ref="C15:D15"/>
    <mergeCell ref="W23:X23"/>
    <mergeCell ref="C19:D19"/>
    <mergeCell ref="E15:H15"/>
    <mergeCell ref="E16:H16"/>
    <mergeCell ref="E18:H18"/>
    <mergeCell ref="E19:H19"/>
    <mergeCell ref="C17:D17"/>
    <mergeCell ref="E17:I17"/>
    <mergeCell ref="E20:H20"/>
    <mergeCell ref="C11:D11"/>
    <mergeCell ref="C7:D7"/>
    <mergeCell ref="E7:I7"/>
    <mergeCell ref="C8:D8"/>
    <mergeCell ref="E8:I8"/>
    <mergeCell ref="C9:D9"/>
    <mergeCell ref="E9:I9"/>
    <mergeCell ref="C10:D10"/>
    <mergeCell ref="E10:I10"/>
    <mergeCell ref="W24:X24"/>
    <mergeCell ref="C27:D27"/>
    <mergeCell ref="E27:I27"/>
    <mergeCell ref="W25:X25"/>
    <mergeCell ref="C16:D16"/>
    <mergeCell ref="C23:D23"/>
    <mergeCell ref="E23:I23"/>
    <mergeCell ref="C18:D18"/>
    <mergeCell ref="C22:D22"/>
    <mergeCell ref="E22:I22"/>
    <mergeCell ref="C21:D21"/>
    <mergeCell ref="E21:I21"/>
    <mergeCell ref="C25:D25"/>
    <mergeCell ref="W22:X22"/>
    <mergeCell ref="C24:D24"/>
    <mergeCell ref="W31:X31"/>
    <mergeCell ref="W26:X26"/>
    <mergeCell ref="C29:D29"/>
    <mergeCell ref="W27:X27"/>
    <mergeCell ref="C26:D26"/>
    <mergeCell ref="W30:X30"/>
    <mergeCell ref="C30:D30"/>
    <mergeCell ref="W28:X28"/>
    <mergeCell ref="C35:D35"/>
    <mergeCell ref="W32:X32"/>
    <mergeCell ref="C28:D28"/>
    <mergeCell ref="C32:D32"/>
    <mergeCell ref="E5:I5"/>
    <mergeCell ref="E11:H11"/>
    <mergeCell ref="E13:H13"/>
    <mergeCell ref="E24:H24"/>
    <mergeCell ref="E35:H35"/>
    <mergeCell ref="E25:H25"/>
    <mergeCell ref="E6:H6"/>
    <mergeCell ref="C31:D31"/>
    <mergeCell ref="W29:X29"/>
    <mergeCell ref="E26:H26"/>
    <mergeCell ref="E28:H28"/>
    <mergeCell ref="C33:D33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2022-12-15T06:50:49Z</cp:lastPrinted>
  <dcterms:created xsi:type="dcterms:W3CDTF">2015-06-05T18:19:34Z</dcterms:created>
  <dcterms:modified xsi:type="dcterms:W3CDTF">2025-05-19T09:57:32Z</dcterms:modified>
</cp:coreProperties>
</file>