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1"/>
  <c r="L34" l="1"/>
  <c r="M34"/>
  <c r="N34"/>
  <c r="O34"/>
  <c r="L32"/>
  <c r="M32"/>
  <c r="N32"/>
  <c r="O32"/>
  <c r="L25"/>
  <c r="M25"/>
  <c r="N25"/>
  <c r="O25"/>
  <c r="L22"/>
  <c r="M22"/>
  <c r="N22"/>
  <c r="O22"/>
  <c r="L15"/>
  <c r="M15"/>
  <c r="N15"/>
  <c r="O15"/>
  <c r="L11"/>
  <c r="M11"/>
  <c r="N11"/>
  <c r="O11"/>
  <c r="N35" l="1"/>
  <c r="O35"/>
  <c r="M35"/>
  <c r="L35"/>
  <c r="K32"/>
  <c r="K22"/>
  <c r="K34"/>
  <c r="K25"/>
  <c r="K35" l="1"/>
</calcChain>
</file>

<file path=xl/sharedStrings.xml><?xml version="1.0" encoding="utf-8"?>
<sst xmlns="http://schemas.openxmlformats.org/spreadsheetml/2006/main" count="88" uniqueCount="71">
  <si>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</si>
  <si>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</si>
  <si>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</si>
  <si>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</si>
  <si>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</si>
  <si>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</si>
  <si>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</si>
  <si>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</si>
  <si>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</si>
  <si>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</si>
  <si>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</si>
  <si>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</si>
  <si>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</si>
  <si>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</si>
  <si>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</si>
  <si>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</si>
  <si>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</si>
  <si>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</si>
  <si>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</si>
  <si>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</si>
  <si>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</si>
  <si>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</si>
  <si>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</si>
  <si>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</si>
  <si>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</si>
  <si>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</si>
  <si>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</si>
  <si>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</si>
  <si>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</si>
  <si>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</si>
  <si>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Суп крестьянский с крупой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</si>
  <si>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</si>
  <si>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</si>
  <si>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</si>
  <si>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Ужин2</t>
  </si>
  <si>
    <t>1</t>
  </si>
  <si>
    <t>16</t>
  </si>
  <si>
    <t>379</t>
  </si>
  <si>
    <t>376</t>
  </si>
  <si>
    <t>98</t>
  </si>
  <si>
    <t>389</t>
  </si>
  <si>
    <t>349</t>
  </si>
  <si>
    <t>55</t>
  </si>
  <si>
    <t>128</t>
  </si>
  <si>
    <t>268</t>
  </si>
  <si>
    <t>382</t>
  </si>
  <si>
    <t>Хлеб  ржано-пшеничный</t>
  </si>
  <si>
    <t>Кофейный напиток</t>
  </si>
  <si>
    <t>175</t>
  </si>
  <si>
    <t>Каша вязкая молочная из риса и пшена (с маслом)</t>
  </si>
  <si>
    <t>Всего</t>
  </si>
  <si>
    <t>223</t>
  </si>
  <si>
    <t>386</t>
  </si>
  <si>
    <t>ГБОУ РШИ с.Камышла</t>
  </si>
  <si>
    <t>фрукты</t>
  </si>
  <si>
    <t>бл.из.картоф.</t>
  </si>
  <si>
    <t>Салат картофельный с кукурузой и морковью</t>
  </si>
  <si>
    <t>39</t>
  </si>
  <si>
    <t>Плоды или ягоды свежие (яблоки)</t>
  </si>
  <si>
    <t>Ряженка</t>
  </si>
  <si>
    <t>Колбаса  порциями</t>
  </si>
  <si>
    <t>кон.изд</t>
  </si>
  <si>
    <t>338</t>
  </si>
  <si>
    <t>Пряники</t>
  </si>
  <si>
    <t>бл. из круп</t>
  </si>
  <si>
    <t>203</t>
  </si>
  <si>
    <t>Макароны отварные с маслом</t>
  </si>
  <si>
    <t>кон.изд.</t>
  </si>
  <si>
    <t>Вафли</t>
  </si>
  <si>
    <t>бл.из рыб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</si>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</sst>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12" xfId="0" applyNumberFormat="1" applyFont="1" applyFill="1" applyBorder="1" applyAlignment="1">
      <alignment horizontal="left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6"/>
  <sheetViews>
    <sheetView tabSelected="1" topLeftCell="B1" zoomScale="70" zoomScaleNormal="70" workbookViewId="0">
      <selection activeCell="DA15" sqref="DA15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27</v>
      </c>
      <c r="B3" s="19" t="s">
        <v>53</v>
      </c>
      <c r="C3" s="20"/>
      <c r="D3" s="20"/>
      <c r="E3" s="21"/>
      <c r="F3" s="18"/>
      <c r="G3" s="18"/>
      <c r="H3" s="18"/>
      <c r="I3" s="18"/>
      <c r="J3" s="18" t="s">
        <v>28</v>
      </c>
      <c r="K3" s="22"/>
      <c r="L3" s="18"/>
      <c r="M3" s="18" t="s">
        <v>29</v>
      </c>
      <c r="N3" s="18"/>
      <c r="O3" s="32">
        <v>45673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12</v>
      </c>
      <c r="B5" s="24" t="s">
        <v>13</v>
      </c>
      <c r="C5" s="25" t="s">
        <v>0</v>
      </c>
      <c r="D5" s="26"/>
      <c r="E5" s="80" t="s">
        <v>1</v>
      </c>
      <c r="F5" s="81"/>
      <c r="G5" s="81"/>
      <c r="H5" s="81"/>
      <c r="I5" s="82"/>
      <c r="J5" s="26" t="s">
        <v>14</v>
      </c>
      <c r="K5" s="26" t="s">
        <v>15</v>
      </c>
      <c r="L5" s="26" t="s">
        <v>16</v>
      </c>
      <c r="M5" s="27" t="s">
        <v>17</v>
      </c>
      <c r="N5" s="28" t="s">
        <v>18</v>
      </c>
      <c r="O5" s="29" t="s">
        <v>19</v>
      </c>
    </row>
    <row r="6" spans="1:92" ht="40.5" customHeight="1">
      <c r="A6" s="33" t="s">
        <v>2</v>
      </c>
      <c r="B6" s="34" t="s">
        <v>25</v>
      </c>
      <c r="C6" s="35" t="s">
        <v>48</v>
      </c>
      <c r="D6" s="36"/>
      <c r="E6" s="90" t="s">
        <v>49</v>
      </c>
      <c r="F6" s="91"/>
      <c r="G6" s="91"/>
      <c r="H6" s="91"/>
      <c r="I6" s="37" t="s">
        <v>3</v>
      </c>
      <c r="J6" s="38" t="s">
        <v>3</v>
      </c>
      <c r="K6" s="39">
        <v>18.59</v>
      </c>
      <c r="L6" s="40">
        <v>238</v>
      </c>
      <c r="M6" s="39">
        <v>5.68</v>
      </c>
      <c r="N6" s="39">
        <v>10.36</v>
      </c>
      <c r="O6" s="39">
        <v>30.42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26</v>
      </c>
      <c r="C7" s="78" t="s">
        <v>35</v>
      </c>
      <c r="D7" s="79"/>
      <c r="E7" s="97" t="s">
        <v>4</v>
      </c>
      <c r="F7" s="97"/>
      <c r="G7" s="97"/>
      <c r="H7" s="97"/>
      <c r="I7" s="97"/>
      <c r="J7" s="41">
        <v>45</v>
      </c>
      <c r="K7" s="42">
        <v>19.079999999999998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26</v>
      </c>
      <c r="C8" s="78" t="s">
        <v>36</v>
      </c>
      <c r="D8" s="79"/>
      <c r="E8" s="97" t="s">
        <v>60</v>
      </c>
      <c r="F8" s="97"/>
      <c r="G8" s="97"/>
      <c r="H8" s="97"/>
      <c r="I8" s="97"/>
      <c r="J8" s="41">
        <v>50</v>
      </c>
      <c r="K8" s="42">
        <v>16.2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21</v>
      </c>
      <c r="C9" s="78"/>
      <c r="D9" s="79"/>
      <c r="E9" s="97" t="s">
        <v>5</v>
      </c>
      <c r="F9" s="97"/>
      <c r="G9" s="97"/>
      <c r="H9" s="97"/>
      <c r="I9" s="97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20</v>
      </c>
      <c r="C10" s="78" t="s">
        <v>37</v>
      </c>
      <c r="D10" s="79"/>
      <c r="E10" s="97" t="s">
        <v>47</v>
      </c>
      <c r="F10" s="97"/>
      <c r="G10" s="97"/>
      <c r="H10" s="97"/>
      <c r="I10" s="97"/>
      <c r="J10" s="41">
        <v>200</v>
      </c>
      <c r="K10" s="42">
        <v>13.04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8"/>
      <c r="D11" s="79"/>
      <c r="E11" s="83"/>
      <c r="F11" s="84"/>
      <c r="G11" s="84"/>
      <c r="H11" s="85"/>
      <c r="I11" s="44"/>
      <c r="J11" s="45"/>
      <c r="K11" s="46">
        <f>SUM(K6:K10)</f>
        <v>71.47</v>
      </c>
      <c r="L11" s="47">
        <f t="shared" ref="L11:O11" si="0">SUM(L6:L10)</f>
        <v>830</v>
      </c>
      <c r="M11" s="46">
        <f t="shared" si="0"/>
        <v>23.770000000000003</v>
      </c>
      <c r="N11" s="46">
        <f t="shared" si="0"/>
        <v>46.78</v>
      </c>
      <c r="O11" s="46">
        <f t="shared" si="0"/>
        <v>77.960000000000008</v>
      </c>
    </row>
    <row r="12" spans="1:92" s="12" customFormat="1" ht="18.75" customHeight="1">
      <c r="A12" s="24"/>
      <c r="B12" s="34" t="s">
        <v>54</v>
      </c>
      <c r="C12" s="67"/>
      <c r="D12" s="68"/>
      <c r="E12" s="107" t="s">
        <v>58</v>
      </c>
      <c r="F12" s="108"/>
      <c r="G12" s="108"/>
      <c r="H12" s="96"/>
      <c r="I12" s="44"/>
      <c r="J12" s="45">
        <v>215</v>
      </c>
      <c r="K12" s="70">
        <v>38.08</v>
      </c>
      <c r="L12" s="69">
        <v>69</v>
      </c>
      <c r="M12" s="70">
        <v>0.86</v>
      </c>
      <c r="N12" s="70">
        <v>0.86</v>
      </c>
      <c r="O12" s="70">
        <v>21.07</v>
      </c>
    </row>
    <row r="13" spans="1:92" ht="18.75">
      <c r="A13" s="24" t="s">
        <v>22</v>
      </c>
      <c r="B13" s="34" t="s">
        <v>20</v>
      </c>
      <c r="C13" s="78" t="s">
        <v>38</v>
      </c>
      <c r="D13" s="79"/>
      <c r="E13" s="97" t="s">
        <v>11</v>
      </c>
      <c r="F13" s="97"/>
      <c r="G13" s="97"/>
      <c r="H13" s="97"/>
      <c r="I13" s="97"/>
      <c r="J13" s="45">
        <v>200</v>
      </c>
      <c r="K13" s="42">
        <v>1.3</v>
      </c>
      <c r="L13" s="41">
        <v>56</v>
      </c>
      <c r="M13" s="42">
        <v>7.0000000000000007E-2</v>
      </c>
      <c r="N13" s="42">
        <v>0.02</v>
      </c>
      <c r="O13" s="42">
        <v>13.95</v>
      </c>
    </row>
    <row r="14" spans="1:92" s="12" customFormat="1" ht="18.75">
      <c r="A14" s="24"/>
      <c r="B14" s="34" t="s">
        <v>61</v>
      </c>
      <c r="C14" s="71" t="s">
        <v>62</v>
      </c>
      <c r="D14" s="72"/>
      <c r="E14" s="73" t="s">
        <v>63</v>
      </c>
      <c r="F14" s="74"/>
      <c r="G14" s="74"/>
      <c r="H14" s="74"/>
      <c r="I14" s="109"/>
      <c r="J14" s="48">
        <v>50</v>
      </c>
      <c r="K14" s="42">
        <v>14.35</v>
      </c>
      <c r="L14" s="41">
        <v>167</v>
      </c>
      <c r="M14" s="42">
        <v>2.4</v>
      </c>
      <c r="N14" s="42">
        <v>1.4</v>
      </c>
      <c r="O14" s="42">
        <v>38.85</v>
      </c>
    </row>
    <row r="15" spans="1:92" s="12" customFormat="1" ht="24.75" customHeight="1">
      <c r="A15" s="24"/>
      <c r="B15" s="34"/>
      <c r="C15" s="35"/>
      <c r="D15" s="36"/>
      <c r="E15" s="49"/>
      <c r="F15" s="50"/>
      <c r="G15" s="50"/>
      <c r="H15" s="50"/>
      <c r="I15" s="51"/>
      <c r="J15" s="48"/>
      <c r="K15" s="46">
        <f>SUM(K12:K14)</f>
        <v>53.73</v>
      </c>
      <c r="L15" s="47">
        <f>SUM(L13:L13)</f>
        <v>56</v>
      </c>
      <c r="M15" s="46">
        <f>SUM(M13:M13)</f>
        <v>7.0000000000000007E-2</v>
      </c>
      <c r="N15" s="46">
        <f>SUM(N13:N13)</f>
        <v>0.02</v>
      </c>
      <c r="O15" s="46">
        <f>SUM(O13:O13)</f>
        <v>13.95</v>
      </c>
    </row>
    <row r="16" spans="1:92" ht="40.5" customHeight="1">
      <c r="A16" s="33" t="s">
        <v>7</v>
      </c>
      <c r="B16" s="34" t="s">
        <v>23</v>
      </c>
      <c r="C16" s="78" t="s">
        <v>57</v>
      </c>
      <c r="D16" s="79"/>
      <c r="E16" s="92" t="s">
        <v>56</v>
      </c>
      <c r="F16" s="93"/>
      <c r="G16" s="93"/>
      <c r="H16" s="93"/>
      <c r="I16" s="52"/>
      <c r="J16" s="41">
        <v>100</v>
      </c>
      <c r="K16" s="42">
        <v>20.51</v>
      </c>
      <c r="L16" s="41">
        <v>164</v>
      </c>
      <c r="M16" s="42">
        <v>3.02</v>
      </c>
      <c r="N16" s="42">
        <v>6.36</v>
      </c>
      <c r="O16" s="42">
        <v>23.72</v>
      </c>
    </row>
    <row r="17" spans="1:24" ht="18.75">
      <c r="A17" s="24"/>
      <c r="B17" s="34" t="s">
        <v>24</v>
      </c>
      <c r="C17" s="78" t="s">
        <v>39</v>
      </c>
      <c r="D17" s="79"/>
      <c r="E17" s="105" t="s">
        <v>30</v>
      </c>
      <c r="F17" s="106"/>
      <c r="G17" s="106"/>
      <c r="H17" s="106"/>
      <c r="I17" s="52"/>
      <c r="J17" s="41">
        <v>300</v>
      </c>
      <c r="K17" s="42">
        <v>14.94</v>
      </c>
      <c r="L17" s="41">
        <v>92</v>
      </c>
      <c r="M17" s="42">
        <v>1.78</v>
      </c>
      <c r="N17" s="42">
        <v>5.9</v>
      </c>
      <c r="O17" s="42">
        <v>7.31</v>
      </c>
    </row>
    <row r="18" spans="1:24" ht="18.75">
      <c r="A18" s="24"/>
      <c r="B18" s="34" t="s">
        <v>64</v>
      </c>
      <c r="C18" s="78" t="s">
        <v>65</v>
      </c>
      <c r="D18" s="79"/>
      <c r="E18" s="105" t="s">
        <v>66</v>
      </c>
      <c r="F18" s="106"/>
      <c r="G18" s="106"/>
      <c r="H18" s="106"/>
      <c r="I18" s="52"/>
      <c r="J18" s="42">
        <v>210</v>
      </c>
      <c r="K18" s="42">
        <v>15.28</v>
      </c>
      <c r="L18" s="41">
        <v>267</v>
      </c>
      <c r="M18" s="43">
        <v>7.46</v>
      </c>
      <c r="N18" s="42">
        <v>7.91</v>
      </c>
      <c r="O18" s="42">
        <v>41.62</v>
      </c>
    </row>
    <row r="19" spans="1:24" ht="18.75">
      <c r="A19" s="24"/>
      <c r="B19" s="34" t="s">
        <v>20</v>
      </c>
      <c r="C19" s="78" t="s">
        <v>40</v>
      </c>
      <c r="D19" s="79"/>
      <c r="E19" s="105" t="s">
        <v>6</v>
      </c>
      <c r="F19" s="106"/>
      <c r="G19" s="106"/>
      <c r="H19" s="106"/>
      <c r="I19" s="52"/>
      <c r="J19" s="41">
        <v>200</v>
      </c>
      <c r="K19" s="42">
        <v>10.43</v>
      </c>
      <c r="L19" s="41">
        <v>85</v>
      </c>
      <c r="M19" s="41">
        <v>1</v>
      </c>
      <c r="N19" s="41"/>
      <c r="O19" s="43">
        <v>20.2</v>
      </c>
    </row>
    <row r="20" spans="1:24" ht="18.75">
      <c r="A20" s="24"/>
      <c r="B20" s="34" t="s">
        <v>21</v>
      </c>
      <c r="C20" s="78"/>
      <c r="D20" s="79"/>
      <c r="E20" s="105" t="s">
        <v>5</v>
      </c>
      <c r="F20" s="106"/>
      <c r="G20" s="106"/>
      <c r="H20" s="106"/>
      <c r="I20" s="52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21</v>
      </c>
      <c r="C21" s="78"/>
      <c r="D21" s="79"/>
      <c r="E21" s="97" t="s">
        <v>46</v>
      </c>
      <c r="F21" s="97"/>
      <c r="G21" s="97"/>
      <c r="H21" s="97"/>
      <c r="I21" s="97"/>
      <c r="J21" s="41">
        <v>90</v>
      </c>
      <c r="K21" s="42">
        <v>6.84</v>
      </c>
      <c r="L21" s="41">
        <v>174</v>
      </c>
      <c r="M21" s="42">
        <v>6.93</v>
      </c>
      <c r="N21" s="42">
        <v>1.26</v>
      </c>
      <c r="O21" s="42">
        <v>33.659999999999997</v>
      </c>
      <c r="P21" s="16">
        <v>125.33</v>
      </c>
    </row>
    <row r="22" spans="1:24" ht="18.75">
      <c r="A22" s="24" t="s">
        <v>8</v>
      </c>
      <c r="B22" s="34"/>
      <c r="C22" s="78"/>
      <c r="D22" s="79"/>
      <c r="E22" s="97"/>
      <c r="F22" s="97"/>
      <c r="G22" s="97"/>
      <c r="H22" s="97"/>
      <c r="I22" s="97"/>
      <c r="J22" s="41"/>
      <c r="K22" s="53">
        <f>SUM(K16:K21)</f>
        <v>72.56</v>
      </c>
      <c r="L22" s="54">
        <f>SUM(L16:L21)</f>
        <v>900</v>
      </c>
      <c r="M22" s="53">
        <f>SUM(M16:M21)</f>
        <v>25.29</v>
      </c>
      <c r="N22" s="53">
        <f>SUM(N16:N21)</f>
        <v>22.390000000000004</v>
      </c>
      <c r="O22" s="53">
        <f>SUM(O16:O21)</f>
        <v>148.70999999999998</v>
      </c>
      <c r="P22" s="11"/>
      <c r="Q22" s="5"/>
      <c r="R22" s="5"/>
      <c r="S22" s="4"/>
      <c r="T22" s="4"/>
      <c r="U22" s="4"/>
      <c r="V22" s="4"/>
      <c r="W22" s="98"/>
      <c r="X22" s="98"/>
    </row>
    <row r="23" spans="1:24" ht="18.75">
      <c r="A23" s="24"/>
      <c r="B23" s="34" t="s">
        <v>67</v>
      </c>
      <c r="C23" s="78" t="s">
        <v>51</v>
      </c>
      <c r="D23" s="79"/>
      <c r="E23" s="97" t="s">
        <v>68</v>
      </c>
      <c r="F23" s="97"/>
      <c r="G23" s="97"/>
      <c r="H23" s="97"/>
      <c r="I23" s="97"/>
      <c r="J23" s="38">
        <v>25</v>
      </c>
      <c r="K23" s="42">
        <v>11.63</v>
      </c>
      <c r="L23" s="41">
        <v>49</v>
      </c>
      <c r="M23" s="42">
        <v>1.93</v>
      </c>
      <c r="N23" s="42">
        <v>0.35</v>
      </c>
      <c r="O23" s="42">
        <v>9.35</v>
      </c>
      <c r="P23" s="9"/>
      <c r="Q23" s="7"/>
      <c r="R23" s="7"/>
      <c r="S23" s="7"/>
      <c r="T23" s="7"/>
      <c r="U23" s="7"/>
      <c r="V23" s="7"/>
      <c r="W23" s="77"/>
      <c r="X23" s="77"/>
    </row>
    <row r="24" spans="1:24" ht="18.75" customHeight="1">
      <c r="A24" s="24"/>
      <c r="B24" s="34" t="s">
        <v>20</v>
      </c>
      <c r="C24" s="78" t="s">
        <v>41</v>
      </c>
      <c r="D24" s="79"/>
      <c r="E24" s="97" t="s">
        <v>31</v>
      </c>
      <c r="F24" s="97"/>
      <c r="G24" s="97"/>
      <c r="H24" s="97"/>
      <c r="I24" s="97"/>
      <c r="J24" s="41">
        <v>200</v>
      </c>
      <c r="K24" s="42">
        <v>3.21</v>
      </c>
      <c r="L24" s="41">
        <v>133</v>
      </c>
      <c r="M24" s="42">
        <v>0.66</v>
      </c>
      <c r="N24" s="42">
        <v>0.09</v>
      </c>
      <c r="O24" s="42">
        <v>32.01</v>
      </c>
      <c r="P24" s="8"/>
      <c r="Q24" s="1"/>
      <c r="R24" s="1"/>
      <c r="S24" s="1"/>
      <c r="T24" s="1"/>
      <c r="U24" s="1"/>
      <c r="V24" s="2"/>
      <c r="W24" s="99"/>
      <c r="X24" s="99"/>
    </row>
    <row r="25" spans="1:24" ht="24" customHeight="1">
      <c r="A25" s="33"/>
      <c r="B25" s="34"/>
      <c r="C25" s="78"/>
      <c r="D25" s="79"/>
      <c r="E25" s="83"/>
      <c r="F25" s="84"/>
      <c r="G25" s="84"/>
      <c r="H25" s="85"/>
      <c r="I25" s="44"/>
      <c r="J25" s="45"/>
      <c r="K25" s="46">
        <f>SUM(K23:K24)</f>
        <v>14.84</v>
      </c>
      <c r="L25" s="47">
        <f>SUM(L23:L24)</f>
        <v>182</v>
      </c>
      <c r="M25" s="46">
        <f>SUM(M23:M24)</f>
        <v>2.59</v>
      </c>
      <c r="N25" s="46">
        <f>SUM(N23:N24)</f>
        <v>0.43999999999999995</v>
      </c>
      <c r="O25" s="46">
        <f>SUM(O23:O24)</f>
        <v>41.36</v>
      </c>
      <c r="P25" s="11"/>
      <c r="Q25" s="5"/>
      <c r="R25" s="4"/>
      <c r="S25" s="4"/>
      <c r="T25" s="3"/>
      <c r="U25" s="4"/>
      <c r="V25" s="4"/>
      <c r="W25" s="98"/>
      <c r="X25" s="98"/>
    </row>
    <row r="26" spans="1:24" ht="40.5" customHeight="1">
      <c r="A26" s="33" t="s">
        <v>10</v>
      </c>
      <c r="B26" s="34" t="s">
        <v>23</v>
      </c>
      <c r="C26" s="78" t="s">
        <v>42</v>
      </c>
      <c r="D26" s="79"/>
      <c r="E26" s="88" t="s">
        <v>32</v>
      </c>
      <c r="F26" s="89"/>
      <c r="G26" s="89"/>
      <c r="H26" s="89"/>
      <c r="I26" s="55"/>
      <c r="J26" s="41">
        <v>100</v>
      </c>
      <c r="K26" s="42">
        <v>7.37</v>
      </c>
      <c r="L26" s="41">
        <v>85</v>
      </c>
      <c r="M26" s="42">
        <v>1.42</v>
      </c>
      <c r="N26" s="42">
        <v>6.03</v>
      </c>
      <c r="O26" s="42">
        <v>6.28</v>
      </c>
      <c r="P26" s="11"/>
      <c r="Q26" s="4"/>
      <c r="R26" s="4"/>
      <c r="S26" s="4"/>
      <c r="T26" s="4"/>
      <c r="U26" s="4"/>
      <c r="V26" s="4"/>
      <c r="W26" s="104"/>
      <c r="X26" s="104"/>
    </row>
    <row r="27" spans="1:24" ht="41.25" customHeight="1">
      <c r="A27" s="24"/>
      <c r="B27" s="34" t="s">
        <v>55</v>
      </c>
      <c r="C27" s="78" t="s">
        <v>43</v>
      </c>
      <c r="D27" s="79"/>
      <c r="E27" s="92" t="s">
        <v>33</v>
      </c>
      <c r="F27" s="93"/>
      <c r="G27" s="93"/>
      <c r="H27" s="93"/>
      <c r="I27" s="55"/>
      <c r="J27" s="38" t="s">
        <v>3</v>
      </c>
      <c r="K27" s="42">
        <v>15.71</v>
      </c>
      <c r="L27" s="41">
        <v>242</v>
      </c>
      <c r="M27" s="42">
        <v>4.34</v>
      </c>
      <c r="N27" s="42">
        <v>12.82</v>
      </c>
      <c r="O27" s="42">
        <v>25.18</v>
      </c>
      <c r="P27" s="11"/>
      <c r="Q27" s="4"/>
      <c r="R27" s="4"/>
      <c r="S27" s="5"/>
      <c r="T27" s="4"/>
      <c r="U27" s="4"/>
      <c r="V27" s="4"/>
      <c r="W27" s="98"/>
      <c r="X27" s="98"/>
    </row>
    <row r="28" spans="1:24" ht="38.25" customHeight="1">
      <c r="A28" s="24"/>
      <c r="B28" s="34" t="s">
        <v>69</v>
      </c>
      <c r="C28" s="78" t="s">
        <v>44</v>
      </c>
      <c r="D28" s="79"/>
      <c r="E28" s="101" t="s">
        <v>70</v>
      </c>
      <c r="F28" s="102"/>
      <c r="G28" s="102"/>
      <c r="H28" s="102"/>
      <c r="I28" s="103"/>
      <c r="J28" s="38">
        <v>100</v>
      </c>
      <c r="K28" s="42">
        <v>45.03</v>
      </c>
      <c r="L28" s="41">
        <v>152</v>
      </c>
      <c r="M28" s="43">
        <v>14.79</v>
      </c>
      <c r="N28" s="42">
        <v>7.11</v>
      </c>
      <c r="O28" s="42">
        <v>7.22</v>
      </c>
      <c r="P28" s="11"/>
      <c r="Q28" s="5"/>
      <c r="R28" s="4"/>
      <c r="S28" s="5"/>
      <c r="T28" s="4"/>
      <c r="U28" s="4"/>
      <c r="V28" s="4"/>
      <c r="W28" s="98"/>
      <c r="X28" s="98"/>
    </row>
    <row r="29" spans="1:24" ht="18.75">
      <c r="A29" s="24"/>
      <c r="B29" s="34" t="s">
        <v>20</v>
      </c>
      <c r="C29" s="78" t="s">
        <v>45</v>
      </c>
      <c r="D29" s="79"/>
      <c r="E29" s="94" t="s">
        <v>9</v>
      </c>
      <c r="F29" s="95"/>
      <c r="G29" s="95"/>
      <c r="H29" s="95"/>
      <c r="I29" s="55"/>
      <c r="J29" s="38">
        <v>200</v>
      </c>
      <c r="K29" s="42">
        <v>12.76</v>
      </c>
      <c r="L29" s="41">
        <v>119</v>
      </c>
      <c r="M29" s="42">
        <v>4.08</v>
      </c>
      <c r="N29" s="42">
        <v>3.54</v>
      </c>
      <c r="O29" s="42">
        <v>17.579999999999998</v>
      </c>
      <c r="P29" s="11"/>
      <c r="Q29" s="5"/>
      <c r="R29" s="5"/>
      <c r="S29" s="5"/>
      <c r="T29" s="3"/>
      <c r="U29" s="3"/>
      <c r="V29" s="3"/>
      <c r="W29" s="100"/>
      <c r="X29" s="100"/>
    </row>
    <row r="30" spans="1:24" ht="18.75">
      <c r="A30" s="24"/>
      <c r="B30" s="34" t="s">
        <v>26</v>
      </c>
      <c r="C30" s="78" t="s">
        <v>35</v>
      </c>
      <c r="D30" s="79"/>
      <c r="E30" s="56" t="s">
        <v>4</v>
      </c>
      <c r="F30" s="57"/>
      <c r="G30" s="57"/>
      <c r="H30" s="57"/>
      <c r="I30" s="55"/>
      <c r="J30" s="38">
        <v>45</v>
      </c>
      <c r="K30" s="42">
        <v>19.079999999999998</v>
      </c>
      <c r="L30" s="41">
        <v>161</v>
      </c>
      <c r="M30" s="42">
        <v>2.2799999999999998</v>
      </c>
      <c r="N30" s="42">
        <v>12.74</v>
      </c>
      <c r="O30" s="42">
        <v>9.25</v>
      </c>
      <c r="P30" s="10">
        <v>29</v>
      </c>
      <c r="Q30" s="7"/>
      <c r="R30" s="7"/>
      <c r="S30" s="7"/>
      <c r="T30" s="7"/>
      <c r="U30" s="7"/>
      <c r="V30" s="7"/>
      <c r="W30" s="77"/>
      <c r="X30" s="77"/>
    </row>
    <row r="31" spans="1:24" ht="18.75">
      <c r="A31" s="24"/>
      <c r="B31" s="34" t="s">
        <v>21</v>
      </c>
      <c r="C31" s="78"/>
      <c r="D31" s="79"/>
      <c r="E31" s="56" t="s">
        <v>5</v>
      </c>
      <c r="F31" s="57"/>
      <c r="G31" s="57"/>
      <c r="H31" s="57"/>
      <c r="I31" s="55"/>
      <c r="J31" s="38">
        <v>80</v>
      </c>
      <c r="K31" s="42">
        <v>6.08</v>
      </c>
      <c r="L31" s="41">
        <v>157</v>
      </c>
      <c r="M31" s="43">
        <v>6.8</v>
      </c>
      <c r="N31" s="42">
        <v>1.28</v>
      </c>
      <c r="O31" s="43">
        <v>29.6</v>
      </c>
      <c r="P31" s="8"/>
      <c r="Q31" s="1"/>
      <c r="R31" s="1"/>
      <c r="S31" s="1"/>
      <c r="T31" s="1"/>
      <c r="U31" s="1"/>
      <c r="V31" s="2"/>
      <c r="W31" s="99"/>
      <c r="X31" s="99"/>
    </row>
    <row r="32" spans="1:24" ht="18.75">
      <c r="A32" s="24"/>
      <c r="B32" s="34"/>
      <c r="C32" s="78"/>
      <c r="D32" s="79"/>
      <c r="E32" s="56"/>
      <c r="F32" s="57"/>
      <c r="G32" s="57"/>
      <c r="H32" s="57"/>
      <c r="I32" s="55"/>
      <c r="J32" s="45"/>
      <c r="K32" s="46">
        <f>SUM(K26:K31)</f>
        <v>106.03</v>
      </c>
      <c r="L32" s="47">
        <f t="shared" ref="L32:O32" si="1">SUM(L26:L31)</f>
        <v>916</v>
      </c>
      <c r="M32" s="46">
        <f t="shared" si="1"/>
        <v>33.709999999999994</v>
      </c>
      <c r="N32" s="46">
        <f t="shared" si="1"/>
        <v>43.52</v>
      </c>
      <c r="O32" s="46">
        <f t="shared" si="1"/>
        <v>95.109999999999985</v>
      </c>
      <c r="P32" s="9"/>
      <c r="Q32" s="7"/>
      <c r="R32" s="7"/>
      <c r="S32" s="6"/>
      <c r="T32" s="7"/>
      <c r="U32" s="7"/>
      <c r="V32" s="7"/>
      <c r="W32" s="77"/>
      <c r="X32" s="77"/>
    </row>
    <row r="33" spans="1:24" ht="18.75">
      <c r="A33" s="24" t="s">
        <v>34</v>
      </c>
      <c r="B33" s="34" t="s">
        <v>20</v>
      </c>
      <c r="C33" s="78" t="s">
        <v>52</v>
      </c>
      <c r="D33" s="79"/>
      <c r="E33" s="56" t="s">
        <v>59</v>
      </c>
      <c r="F33" s="57"/>
      <c r="G33" s="57"/>
      <c r="H33" s="57"/>
      <c r="I33" s="55"/>
      <c r="J33" s="41">
        <v>200</v>
      </c>
      <c r="K33" s="42">
        <v>47.71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77"/>
      <c r="X33" s="77"/>
    </row>
    <row r="34" spans="1:24" s="12" customFormat="1" ht="18.75">
      <c r="A34" s="24"/>
      <c r="B34" s="34"/>
      <c r="C34" s="96"/>
      <c r="D34" s="97"/>
      <c r="E34" s="56"/>
      <c r="F34" s="57"/>
      <c r="G34" s="57"/>
      <c r="H34" s="57"/>
      <c r="I34" s="55"/>
      <c r="J34" s="58"/>
      <c r="K34" s="46">
        <f>SUM(K33)</f>
        <v>47.71</v>
      </c>
      <c r="L34" s="47">
        <f t="shared" ref="L34:O34" si="2">SUM(L33)</f>
        <v>147</v>
      </c>
      <c r="M34" s="46">
        <f t="shared" si="2"/>
        <v>5.64</v>
      </c>
      <c r="N34" s="46">
        <f t="shared" si="2"/>
        <v>10.56</v>
      </c>
      <c r="O34" s="46">
        <f t="shared" si="2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>
      <c r="A35" s="14"/>
      <c r="B35" s="44"/>
      <c r="C35" s="37"/>
      <c r="D35" s="59"/>
      <c r="E35" s="52" t="s">
        <v>50</v>
      </c>
      <c r="F35" s="52"/>
      <c r="G35" s="52"/>
      <c r="H35" s="52"/>
      <c r="I35" s="52"/>
      <c r="J35" s="60"/>
      <c r="K35" s="46">
        <f>K11+K15+K22+K25+K32+K34</f>
        <v>366.34</v>
      </c>
      <c r="L35" s="47">
        <f>L11+L15+L22+L25+L32+L34</f>
        <v>3031</v>
      </c>
      <c r="M35" s="46">
        <f>M11+M15+M22+M25+M32+M34</f>
        <v>91.07</v>
      </c>
      <c r="N35" s="46">
        <f>N11+N15+N22+N25+N32+N34</f>
        <v>123.71000000000001</v>
      </c>
      <c r="O35" s="46">
        <f>O11+O15+O22+O25+O32+O34</f>
        <v>384.55</v>
      </c>
    </row>
    <row r="36" spans="1:24" ht="18.75">
      <c r="B36" s="61"/>
      <c r="C36" s="75"/>
      <c r="D36" s="76"/>
      <c r="E36" s="86"/>
      <c r="F36" s="87"/>
      <c r="G36" s="87"/>
      <c r="H36" s="87"/>
      <c r="I36" s="62"/>
      <c r="J36" s="63"/>
      <c r="K36" s="64"/>
      <c r="L36" s="65"/>
      <c r="M36" s="66"/>
      <c r="N36" s="66"/>
      <c r="O36" s="66"/>
    </row>
  </sheetData>
  <mergeCells count="62">
    <mergeCell ref="E12:H12"/>
    <mergeCell ref="C13:D13"/>
    <mergeCell ref="E13:I13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20:D20"/>
    <mergeCell ref="W24:X24"/>
    <mergeCell ref="E16:H16"/>
    <mergeCell ref="E17:H17"/>
    <mergeCell ref="E18:H18"/>
    <mergeCell ref="E19:H19"/>
    <mergeCell ref="E20:H20"/>
    <mergeCell ref="C24:D24"/>
    <mergeCell ref="C16:D16"/>
    <mergeCell ref="W26:X26"/>
    <mergeCell ref="C17:D17"/>
    <mergeCell ref="C23:D23"/>
    <mergeCell ref="E23:I23"/>
    <mergeCell ref="C19:D19"/>
    <mergeCell ref="C22:D22"/>
    <mergeCell ref="E22:I22"/>
    <mergeCell ref="C21:D21"/>
    <mergeCell ref="E21:I21"/>
    <mergeCell ref="C26:D26"/>
    <mergeCell ref="E24:I24"/>
    <mergeCell ref="W22:X22"/>
    <mergeCell ref="C25:D25"/>
    <mergeCell ref="C18:D18"/>
    <mergeCell ref="W25:X25"/>
    <mergeCell ref="W23:X23"/>
    <mergeCell ref="W27:X27"/>
    <mergeCell ref="C30:D30"/>
    <mergeCell ref="W28:X28"/>
    <mergeCell ref="C27:D27"/>
    <mergeCell ref="W31:X31"/>
    <mergeCell ref="C31:D31"/>
    <mergeCell ref="W29:X29"/>
    <mergeCell ref="C28:D28"/>
    <mergeCell ref="E28:I28"/>
    <mergeCell ref="C36:D36"/>
    <mergeCell ref="W33:X33"/>
    <mergeCell ref="C29:D29"/>
    <mergeCell ref="C33:D33"/>
    <mergeCell ref="E5:I5"/>
    <mergeCell ref="E11:H11"/>
    <mergeCell ref="E25:H25"/>
    <mergeCell ref="E36:H36"/>
    <mergeCell ref="E26:H26"/>
    <mergeCell ref="E6:H6"/>
    <mergeCell ref="C32:D32"/>
    <mergeCell ref="W30:X30"/>
    <mergeCell ref="E27:H27"/>
    <mergeCell ref="E29:H29"/>
    <mergeCell ref="C34:D34"/>
    <mergeCell ref="W32:X32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2025-01-17T09:48:26Z</dcterms:modified>
</cp:coreProperties>
</file>