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L35" l="1"/>
  <c r="M35"/>
  <c r="N35"/>
  <c r="O35"/>
  <c r="L33"/>
  <c r="M33"/>
  <c r="N33"/>
  <c r="O33"/>
  <c r="L26"/>
  <c r="M26"/>
  <c r="N26"/>
  <c r="O26"/>
  <c r="L22"/>
  <c r="M22"/>
  <c r="N22"/>
  <c r="O22"/>
  <c r="L14"/>
  <c r="M14"/>
  <c r="N14"/>
  <c r="O14"/>
  <c r="L11"/>
  <c r="M11"/>
  <c r="N11"/>
  <c r="O11"/>
  <c r="N36" l="1"/>
  <c r="O36"/>
  <c r="M36"/>
  <c r="L36"/>
  <c r="K33"/>
  <c r="K22"/>
  <c r="K35"/>
  <c r="K26"/>
  <c r="K14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<sst xmlns="http://schemas.openxmlformats.org/spreadsheetml/2006/main" count="92" uniqueCount="75">
  <si>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</si>
  <si>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</si>
  <si>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</si>
  <si>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</si>
  <si>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</si>
  <si>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</si>
  <si>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</si>
  <si>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</si>
  <si>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</si>
  <si>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</si>
  <si>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</si>
  <si>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</si>
  <si>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</si>
  <si>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</si>
  <si>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</si>
  <si>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</si>
  <si>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</si>
  <si>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</si>
  <si>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</si>
  <si>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</si>
  <si>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</si>
  <si>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</si>
  <si>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</si>
  <si>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</si>
  <si>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</si>
  <si>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</si>
  <si>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</si>
  <si>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</si>
  <si>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</si>
  <si>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</si>
  <si>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</si>
  <si>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</si>
  <si>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</si>
  <si>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</si>
  <si>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</si>
  <si>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</si>
  <si>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</si>
  <si>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</si>
  <si>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</si>
  <si>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</si>
  <si>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</si>
  <si>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</si>
  <si>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</si>
  <si>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</si>
  <si>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</si>
  <si>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</si>
  <si>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</si>
  <si>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</si>
  <si>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</si>
  <si>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</si>
  <si>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</si>
  <si>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</si>
  <si>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</si>
  <si>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</si>
  <si>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</si>
  <si>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</si>
  <si>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</si>
  <si>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</si>
  <si>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</si>
  <si>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</si>
  <si>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</si>
  <si>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Кондитерское изделие (зефир)</t>
  </si>
  <si>
    <t>Ряженка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</si>
  <si>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</si>
  <si>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</si>
  <si>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</si>
  <si>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</si>
  <si>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</si>
  <si>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338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</si>
  <si>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</si>
  <si>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</si>
  <si>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</si>
  <si>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</si>
  <si>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</si>
  <si>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Плоды или ягоды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</si>
</sst>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zoomScale="70" zoomScaleNormal="70" workbookViewId="0">
      <selection activeCell="CW28" sqref="CW28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30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45253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79" t="s">
        <v>1</v>
      </c>
      <c r="F5" s="80"/>
      <c r="G5" s="80"/>
      <c r="H5" s="80"/>
      <c r="I5" s="81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56</v>
      </c>
      <c r="D6" s="36"/>
      <c r="E6" s="92" t="s">
        <v>57</v>
      </c>
      <c r="F6" s="93"/>
      <c r="G6" s="93"/>
      <c r="H6" s="93"/>
      <c r="I6" s="37" t="s">
        <v>3</v>
      </c>
      <c r="J6" s="38" t="s">
        <v>3</v>
      </c>
      <c r="K6" s="39">
        <v>14.19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77" t="s">
        <v>40</v>
      </c>
      <c r="D7" s="78"/>
      <c r="E7" s="98" t="s">
        <v>4</v>
      </c>
      <c r="F7" s="98"/>
      <c r="G7" s="98"/>
      <c r="H7" s="98"/>
      <c r="I7" s="98"/>
      <c r="J7" s="41">
        <v>45</v>
      </c>
      <c r="K7" s="42">
        <v>13.68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27</v>
      </c>
      <c r="C8" s="77" t="s">
        <v>41</v>
      </c>
      <c r="D8" s="78"/>
      <c r="E8" s="98" t="s">
        <v>11</v>
      </c>
      <c r="F8" s="98"/>
      <c r="G8" s="98"/>
      <c r="H8" s="98"/>
      <c r="I8" s="98"/>
      <c r="J8" s="41">
        <v>48</v>
      </c>
      <c r="K8" s="42">
        <v>13.42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7"/>
      <c r="D9" s="78"/>
      <c r="E9" s="98" t="s">
        <v>5</v>
      </c>
      <c r="F9" s="98"/>
      <c r="G9" s="98"/>
      <c r="H9" s="98"/>
      <c r="I9" s="98"/>
      <c r="J9" s="41">
        <v>60</v>
      </c>
      <c r="K9" s="42">
        <v>3.84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7" t="s">
        <v>42</v>
      </c>
      <c r="D10" s="78"/>
      <c r="E10" s="98" t="s">
        <v>55</v>
      </c>
      <c r="F10" s="98"/>
      <c r="G10" s="98"/>
      <c r="H10" s="98"/>
      <c r="I10" s="98"/>
      <c r="J10" s="41">
        <v>200</v>
      </c>
      <c r="K10" s="42">
        <v>10.49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7"/>
      <c r="D11" s="78"/>
      <c r="E11" s="82"/>
      <c r="F11" s="83"/>
      <c r="G11" s="83"/>
      <c r="H11" s="84"/>
      <c r="I11" s="44"/>
      <c r="J11" s="45"/>
      <c r="K11" s="46">
        <f>SUM(K6:K10)</f>
        <v>55.62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92" ht="18.75">
      <c r="A12" s="24" t="s">
        <v>23</v>
      </c>
      <c r="B12" s="34" t="s">
        <v>21</v>
      </c>
      <c r="C12" s="77" t="s">
        <v>43</v>
      </c>
      <c r="D12" s="78"/>
      <c r="E12" s="98" t="s">
        <v>12</v>
      </c>
      <c r="F12" s="98"/>
      <c r="G12" s="98"/>
      <c r="H12" s="98"/>
      <c r="I12" s="98"/>
      <c r="J12" s="45">
        <v>200</v>
      </c>
      <c r="K12" s="42">
        <v>1.07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92" ht="24.75" customHeight="1">
      <c r="A13" s="24"/>
      <c r="B13" s="34" t="s">
        <v>54</v>
      </c>
      <c r="C13" s="77"/>
      <c r="D13" s="78"/>
      <c r="E13" s="85" t="s">
        <v>61</v>
      </c>
      <c r="F13" s="86"/>
      <c r="G13" s="86"/>
      <c r="H13" s="87"/>
      <c r="I13" s="44"/>
      <c r="J13" s="48">
        <v>55</v>
      </c>
      <c r="K13" s="49">
        <v>18.739999999999998</v>
      </c>
      <c r="L13" s="41">
        <v>59</v>
      </c>
      <c r="M13" s="42">
        <v>2.3199999999999998</v>
      </c>
      <c r="N13" s="42">
        <v>0.42</v>
      </c>
      <c r="O13" s="42">
        <v>11.22</v>
      </c>
    </row>
    <row r="14" spans="1:92" s="12" customFormat="1" ht="24.75" customHeight="1">
      <c r="A14" s="24"/>
      <c r="B14" s="34"/>
      <c r="C14" s="35"/>
      <c r="D14" s="36"/>
      <c r="E14" s="50"/>
      <c r="F14" s="51"/>
      <c r="G14" s="51"/>
      <c r="H14" s="51"/>
      <c r="I14" s="52"/>
      <c r="J14" s="48"/>
      <c r="K14" s="46">
        <f>SUM(K12:K13)</f>
        <v>19.809999999999999</v>
      </c>
      <c r="L14" s="47">
        <f>SUM(L12:L13)</f>
        <v>115</v>
      </c>
      <c r="M14" s="46">
        <f>SUM(M12:M13)</f>
        <v>2.3899999999999997</v>
      </c>
      <c r="N14" s="46">
        <f>SUM(N12:N13)</f>
        <v>0.44</v>
      </c>
      <c r="O14" s="46">
        <f>SUM(O12:O13)</f>
        <v>25.17</v>
      </c>
    </row>
    <row r="15" spans="1:92" ht="36" customHeight="1">
      <c r="A15" s="33" t="s">
        <v>7</v>
      </c>
      <c r="B15" s="34" t="s">
        <v>24</v>
      </c>
      <c r="C15" s="77" t="s">
        <v>73</v>
      </c>
      <c r="D15" s="78"/>
      <c r="E15" s="94" t="s">
        <v>72</v>
      </c>
      <c r="F15" s="95"/>
      <c r="G15" s="95"/>
      <c r="H15" s="95"/>
      <c r="I15" s="53"/>
      <c r="J15" s="41">
        <v>100</v>
      </c>
      <c r="K15" s="42">
        <v>10.65</v>
      </c>
      <c r="L15" s="41">
        <v>164</v>
      </c>
      <c r="M15" s="42">
        <v>3.02</v>
      </c>
      <c r="N15" s="42">
        <v>6.36</v>
      </c>
      <c r="O15" s="42">
        <v>23.72</v>
      </c>
    </row>
    <row r="16" spans="1:92" ht="18.75">
      <c r="A16" s="24"/>
      <c r="B16" s="34" t="s">
        <v>25</v>
      </c>
      <c r="C16" s="77" t="s">
        <v>44</v>
      </c>
      <c r="D16" s="78"/>
      <c r="E16" s="106" t="s">
        <v>33</v>
      </c>
      <c r="F16" s="107"/>
      <c r="G16" s="107"/>
      <c r="H16" s="107"/>
      <c r="I16" s="53"/>
      <c r="J16" s="41">
        <v>300</v>
      </c>
      <c r="K16" s="42">
        <v>23.19</v>
      </c>
      <c r="L16" s="41">
        <v>92</v>
      </c>
      <c r="M16" s="42">
        <v>1.78</v>
      </c>
      <c r="N16" s="42">
        <v>5.9</v>
      </c>
      <c r="O16" s="42">
        <v>7.31</v>
      </c>
    </row>
    <row r="17" spans="1:24" ht="18.75">
      <c r="A17" s="24"/>
      <c r="B17" s="34" t="s">
        <v>28</v>
      </c>
      <c r="C17" s="77" t="s">
        <v>45</v>
      </c>
      <c r="D17" s="78"/>
      <c r="E17" s="106" t="s">
        <v>34</v>
      </c>
      <c r="F17" s="107"/>
      <c r="G17" s="107"/>
      <c r="H17" s="107"/>
      <c r="I17" s="53"/>
      <c r="J17" s="42">
        <v>200</v>
      </c>
      <c r="K17" s="42">
        <v>17.8</v>
      </c>
      <c r="L17" s="41">
        <v>121</v>
      </c>
      <c r="M17" s="43">
        <v>4.12</v>
      </c>
      <c r="N17" s="42">
        <v>3.78</v>
      </c>
      <c r="O17" s="42">
        <v>17.66</v>
      </c>
    </row>
    <row r="18" spans="1:24" ht="41.25" customHeight="1">
      <c r="A18" s="24"/>
      <c r="B18" s="34" t="s">
        <v>67</v>
      </c>
      <c r="C18" s="108" t="s">
        <v>71</v>
      </c>
      <c r="D18" s="109"/>
      <c r="E18" s="75" t="s">
        <v>66</v>
      </c>
      <c r="F18" s="75"/>
      <c r="G18" s="75"/>
      <c r="H18" s="75"/>
      <c r="I18" s="75"/>
      <c r="J18" s="54">
        <v>110</v>
      </c>
      <c r="K18" s="54">
        <v>43.38</v>
      </c>
      <c r="L18" s="55">
        <v>328</v>
      </c>
      <c r="M18" s="54">
        <v>23</v>
      </c>
      <c r="N18" s="54">
        <v>25.82</v>
      </c>
      <c r="O18" s="56">
        <v>0.48</v>
      </c>
    </row>
    <row r="19" spans="1:24" ht="18.75">
      <c r="A19" s="24"/>
      <c r="B19" s="34" t="s">
        <v>21</v>
      </c>
      <c r="C19" s="77" t="s">
        <v>46</v>
      </c>
      <c r="D19" s="78"/>
      <c r="E19" s="106" t="s">
        <v>6</v>
      </c>
      <c r="F19" s="107"/>
      <c r="G19" s="107"/>
      <c r="H19" s="107"/>
      <c r="I19" s="53"/>
      <c r="J19" s="41">
        <v>200</v>
      </c>
      <c r="K19" s="42">
        <v>12.6</v>
      </c>
      <c r="L19" s="41">
        <v>85</v>
      </c>
      <c r="M19" s="41">
        <v>1</v>
      </c>
      <c r="N19" s="41"/>
      <c r="O19" s="43">
        <v>20.2</v>
      </c>
    </row>
    <row r="20" spans="1:24" ht="18.75">
      <c r="A20" s="24"/>
      <c r="B20" s="34" t="s">
        <v>22</v>
      </c>
      <c r="C20" s="77"/>
      <c r="D20" s="78"/>
      <c r="E20" s="106" t="s">
        <v>5</v>
      </c>
      <c r="F20" s="107"/>
      <c r="G20" s="107"/>
      <c r="H20" s="107"/>
      <c r="I20" s="53"/>
      <c r="J20" s="41">
        <v>60</v>
      </c>
      <c r="K20" s="42">
        <v>3.84</v>
      </c>
      <c r="L20" s="41">
        <v>118</v>
      </c>
      <c r="M20" s="43">
        <v>5.0999999999999996</v>
      </c>
      <c r="N20" s="42">
        <v>0.96</v>
      </c>
      <c r="O20" s="43">
        <v>22.2</v>
      </c>
    </row>
    <row r="21" spans="1:24" ht="18.75">
      <c r="A21" s="24"/>
      <c r="B21" s="34" t="s">
        <v>22</v>
      </c>
      <c r="C21" s="77"/>
      <c r="D21" s="78"/>
      <c r="E21" s="98" t="s">
        <v>52</v>
      </c>
      <c r="F21" s="98"/>
      <c r="G21" s="98"/>
      <c r="H21" s="98"/>
      <c r="I21" s="98"/>
      <c r="J21" s="41">
        <v>90</v>
      </c>
      <c r="K21" s="42">
        <v>5.58</v>
      </c>
      <c r="L21" s="41">
        <v>174</v>
      </c>
      <c r="M21" s="42">
        <v>6.93</v>
      </c>
      <c r="N21" s="42">
        <v>1.26</v>
      </c>
      <c r="O21" s="42">
        <v>33.659999999999997</v>
      </c>
      <c r="P21" s="16">
        <v>125.33</v>
      </c>
    </row>
    <row r="22" spans="1:24" ht="18.75">
      <c r="A22" s="24" t="s">
        <v>8</v>
      </c>
      <c r="B22" s="34"/>
      <c r="C22" s="77"/>
      <c r="D22" s="78"/>
      <c r="E22" s="98"/>
      <c r="F22" s="98"/>
      <c r="G22" s="98"/>
      <c r="H22" s="98"/>
      <c r="I22" s="98"/>
      <c r="J22" s="41"/>
      <c r="K22" s="57">
        <f>SUM(K15:K21)</f>
        <v>117.04</v>
      </c>
      <c r="L22" s="58">
        <f>SUM(L15:L21)</f>
        <v>1082</v>
      </c>
      <c r="M22" s="57">
        <f>SUM(M15:M21)</f>
        <v>44.95</v>
      </c>
      <c r="N22" s="57">
        <f>SUM(N15:N21)</f>
        <v>44.08</v>
      </c>
      <c r="O22" s="57">
        <f>SUM(O15:O21)</f>
        <v>125.22999999999999</v>
      </c>
      <c r="P22" s="11"/>
      <c r="Q22" s="5"/>
      <c r="R22" s="5"/>
      <c r="S22" s="4"/>
      <c r="T22" s="4"/>
      <c r="U22" s="4"/>
      <c r="V22" s="4"/>
      <c r="W22" s="99"/>
      <c r="X22" s="99"/>
    </row>
    <row r="23" spans="1:24" ht="18.75">
      <c r="A23" s="24"/>
      <c r="B23" s="34" t="s">
        <v>29</v>
      </c>
      <c r="C23" s="77" t="s">
        <v>60</v>
      </c>
      <c r="D23" s="78"/>
      <c r="E23" s="98" t="s">
        <v>59</v>
      </c>
      <c r="F23" s="98"/>
      <c r="G23" s="98"/>
      <c r="H23" s="98"/>
      <c r="I23" s="98"/>
      <c r="J23" s="38">
        <v>220</v>
      </c>
      <c r="K23" s="42">
        <v>72.790000000000006</v>
      </c>
      <c r="L23" s="41">
        <v>568</v>
      </c>
      <c r="M23" s="42">
        <v>30.63</v>
      </c>
      <c r="N23" s="42">
        <v>23.94</v>
      </c>
      <c r="O23" s="42">
        <v>57.56</v>
      </c>
      <c r="P23" s="9"/>
      <c r="Q23" s="7"/>
      <c r="R23" s="7"/>
      <c r="S23" s="7"/>
      <c r="T23" s="7"/>
      <c r="U23" s="7"/>
      <c r="V23" s="7"/>
      <c r="W23" s="76"/>
      <c r="X23" s="76"/>
    </row>
    <row r="24" spans="1:24" s="12" customFormat="1" ht="18.75">
      <c r="A24" s="24"/>
      <c r="B24" s="34" t="s">
        <v>65</v>
      </c>
      <c r="C24" s="71" t="s">
        <v>68</v>
      </c>
      <c r="D24" s="72"/>
      <c r="E24" s="85" t="s">
        <v>74</v>
      </c>
      <c r="F24" s="86"/>
      <c r="G24" s="86"/>
      <c r="H24" s="87"/>
      <c r="I24" s="73"/>
      <c r="J24" s="38">
        <v>160</v>
      </c>
      <c r="K24" s="42">
        <v>17.600000000000001</v>
      </c>
      <c r="L24" s="41">
        <v>69</v>
      </c>
      <c r="M24" s="42">
        <v>0.86</v>
      </c>
      <c r="N24" s="42">
        <v>0.86</v>
      </c>
      <c r="O24" s="42">
        <v>21.07</v>
      </c>
      <c r="P24" s="110"/>
      <c r="Q24" s="111"/>
      <c r="R24" s="111"/>
      <c r="S24" s="111"/>
      <c r="T24" s="111"/>
      <c r="U24" s="111"/>
      <c r="V24" s="111"/>
      <c r="W24" s="112"/>
      <c r="X24" s="112"/>
    </row>
    <row r="25" spans="1:24" ht="18.75" customHeight="1">
      <c r="A25" s="24"/>
      <c r="B25" s="34" t="s">
        <v>21</v>
      </c>
      <c r="C25" s="77" t="s">
        <v>47</v>
      </c>
      <c r="D25" s="78"/>
      <c r="E25" s="98" t="s">
        <v>35</v>
      </c>
      <c r="F25" s="98"/>
      <c r="G25" s="98"/>
      <c r="H25" s="98"/>
      <c r="I25" s="98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100"/>
      <c r="X25" s="100"/>
    </row>
    <row r="26" spans="1:24" ht="24" customHeight="1">
      <c r="A26" s="33"/>
      <c r="B26" s="34"/>
      <c r="C26" s="77"/>
      <c r="D26" s="78"/>
      <c r="E26" s="82"/>
      <c r="F26" s="83"/>
      <c r="G26" s="83"/>
      <c r="H26" s="84"/>
      <c r="I26" s="44"/>
      <c r="J26" s="45"/>
      <c r="K26" s="46">
        <f>SUM(K23:K25)</f>
        <v>93.490000000000009</v>
      </c>
      <c r="L26" s="47">
        <f t="shared" ref="L26:O26" si="1">SUM(L23:L25)</f>
        <v>770</v>
      </c>
      <c r="M26" s="46">
        <f t="shared" si="1"/>
        <v>32.15</v>
      </c>
      <c r="N26" s="46">
        <f t="shared" si="1"/>
        <v>24.89</v>
      </c>
      <c r="O26" s="46">
        <f t="shared" si="1"/>
        <v>110.63999999999999</v>
      </c>
      <c r="P26" s="11"/>
      <c r="Q26" s="5"/>
      <c r="R26" s="4"/>
      <c r="S26" s="4"/>
      <c r="T26" s="3"/>
      <c r="U26" s="4"/>
      <c r="V26" s="4"/>
      <c r="W26" s="99"/>
      <c r="X26" s="99"/>
    </row>
    <row r="27" spans="1:24" ht="40.5" customHeight="1">
      <c r="A27" s="33" t="s">
        <v>10</v>
      </c>
      <c r="B27" s="34" t="s">
        <v>24</v>
      </c>
      <c r="C27" s="77" t="s">
        <v>48</v>
      </c>
      <c r="D27" s="78"/>
      <c r="E27" s="90" t="s">
        <v>36</v>
      </c>
      <c r="F27" s="91"/>
      <c r="G27" s="91"/>
      <c r="H27" s="91"/>
      <c r="I27" s="59"/>
      <c r="J27" s="41">
        <v>100</v>
      </c>
      <c r="K27" s="42">
        <v>9.42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105"/>
      <c r="X27" s="105"/>
    </row>
    <row r="28" spans="1:24" ht="41.25" customHeight="1">
      <c r="A28" s="24"/>
      <c r="B28" s="34" t="s">
        <v>70</v>
      </c>
      <c r="C28" s="77" t="s">
        <v>49</v>
      </c>
      <c r="D28" s="78"/>
      <c r="E28" s="94" t="s">
        <v>37</v>
      </c>
      <c r="F28" s="95"/>
      <c r="G28" s="95"/>
      <c r="H28" s="95"/>
      <c r="I28" s="59"/>
      <c r="J28" s="38" t="s">
        <v>3</v>
      </c>
      <c r="K28" s="42">
        <v>15.31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99"/>
      <c r="X28" s="99"/>
    </row>
    <row r="29" spans="1:24" ht="38.25" customHeight="1">
      <c r="A29" s="24"/>
      <c r="B29" s="34" t="s">
        <v>69</v>
      </c>
      <c r="C29" s="77" t="s">
        <v>50</v>
      </c>
      <c r="D29" s="78"/>
      <c r="E29" s="102" t="s">
        <v>53</v>
      </c>
      <c r="F29" s="103"/>
      <c r="G29" s="103"/>
      <c r="H29" s="103"/>
      <c r="I29" s="104"/>
      <c r="J29" s="38" t="s">
        <v>38</v>
      </c>
      <c r="K29" s="42">
        <v>39.69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99"/>
      <c r="X29" s="99"/>
    </row>
    <row r="30" spans="1:24" ht="18.75">
      <c r="A30" s="24"/>
      <c r="B30" s="34" t="s">
        <v>21</v>
      </c>
      <c r="C30" s="77" t="s">
        <v>51</v>
      </c>
      <c r="D30" s="78"/>
      <c r="E30" s="96" t="s">
        <v>9</v>
      </c>
      <c r="F30" s="97"/>
      <c r="G30" s="97"/>
      <c r="H30" s="97"/>
      <c r="I30" s="59"/>
      <c r="J30" s="38">
        <v>200</v>
      </c>
      <c r="K30" s="42">
        <v>10.26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101"/>
      <c r="X30" s="101"/>
    </row>
    <row r="31" spans="1:24" ht="18.75">
      <c r="A31" s="24"/>
      <c r="B31" s="34" t="s">
        <v>27</v>
      </c>
      <c r="C31" s="77" t="s">
        <v>40</v>
      </c>
      <c r="D31" s="78"/>
      <c r="E31" s="60" t="s">
        <v>4</v>
      </c>
      <c r="F31" s="61"/>
      <c r="G31" s="61"/>
      <c r="H31" s="61"/>
      <c r="I31" s="59"/>
      <c r="J31" s="38">
        <v>45</v>
      </c>
      <c r="K31" s="42">
        <v>13.68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6"/>
      <c r="X31" s="76"/>
    </row>
    <row r="32" spans="1:24" ht="18.75">
      <c r="A32" s="24"/>
      <c r="B32" s="34" t="s">
        <v>22</v>
      </c>
      <c r="C32" s="77"/>
      <c r="D32" s="78"/>
      <c r="E32" s="60" t="s">
        <v>5</v>
      </c>
      <c r="F32" s="61"/>
      <c r="G32" s="61"/>
      <c r="H32" s="61"/>
      <c r="I32" s="59"/>
      <c r="J32" s="38">
        <v>80</v>
      </c>
      <c r="K32" s="42">
        <v>5.12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100"/>
      <c r="X32" s="100"/>
    </row>
    <row r="33" spans="1:24" ht="18.75">
      <c r="A33" s="24"/>
      <c r="B33" s="34"/>
      <c r="C33" s="77"/>
      <c r="D33" s="78"/>
      <c r="E33" s="60"/>
      <c r="F33" s="61"/>
      <c r="G33" s="61"/>
      <c r="H33" s="61"/>
      <c r="I33" s="59"/>
      <c r="J33" s="45"/>
      <c r="K33" s="46">
        <f>SUM(K27:K32)</f>
        <v>93.480000000000018</v>
      </c>
      <c r="L33" s="47">
        <f t="shared" ref="L33:O33" si="2">SUM(L27:L32)</f>
        <v>999</v>
      </c>
      <c r="M33" s="46">
        <f t="shared" si="2"/>
        <v>30.169999999999998</v>
      </c>
      <c r="N33" s="46">
        <f t="shared" si="2"/>
        <v>52.910000000000004</v>
      </c>
      <c r="O33" s="46">
        <f t="shared" si="2"/>
        <v>97.65</v>
      </c>
      <c r="P33" s="9"/>
      <c r="Q33" s="7"/>
      <c r="R33" s="7"/>
      <c r="S33" s="6"/>
      <c r="T33" s="7"/>
      <c r="U33" s="7"/>
      <c r="V33" s="7"/>
      <c r="W33" s="76"/>
      <c r="X33" s="76"/>
    </row>
    <row r="34" spans="1:24" ht="18.75">
      <c r="A34" s="24" t="s">
        <v>39</v>
      </c>
      <c r="B34" s="34" t="s">
        <v>21</v>
      </c>
      <c r="C34" s="77" t="s">
        <v>63</v>
      </c>
      <c r="D34" s="78"/>
      <c r="E34" s="60" t="s">
        <v>62</v>
      </c>
      <c r="F34" s="61"/>
      <c r="G34" s="61"/>
      <c r="H34" s="61"/>
      <c r="I34" s="59"/>
      <c r="J34" s="41">
        <v>185</v>
      </c>
      <c r="K34" s="42">
        <v>17.07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6"/>
      <c r="X34" s="76"/>
    </row>
    <row r="35" spans="1:24" s="12" customFormat="1" ht="18.75">
      <c r="A35" s="24"/>
      <c r="B35" s="34"/>
      <c r="C35" s="87"/>
      <c r="D35" s="98"/>
      <c r="E35" s="60"/>
      <c r="F35" s="61"/>
      <c r="G35" s="61"/>
      <c r="H35" s="61"/>
      <c r="I35" s="59"/>
      <c r="J35" s="62"/>
      <c r="K35" s="46">
        <f>SUM(K34)</f>
        <v>17.07</v>
      </c>
      <c r="L35" s="47">
        <f t="shared" ref="L35:O35" si="3">SUM(L34)</f>
        <v>147</v>
      </c>
      <c r="M35" s="46">
        <f t="shared" si="3"/>
        <v>5.64</v>
      </c>
      <c r="N35" s="46">
        <f t="shared" si="3"/>
        <v>10.56</v>
      </c>
      <c r="O35" s="46">
        <f t="shared" si="3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K11+K14+K22+K26+K33+K35</f>
        <v>396.51000000000005</v>
      </c>
      <c r="L36" s="47">
        <f>L11+L14+L22+L26+L33+L35</f>
        <v>3943</v>
      </c>
      <c r="M36" s="46">
        <f>M11+M14+M22+M26+M33+M35</f>
        <v>143.74999999999997</v>
      </c>
      <c r="N36" s="46">
        <f>N11+N14+N22+N26+N33+N35</f>
        <v>199.70000000000002</v>
      </c>
      <c r="O36" s="46">
        <f>O11+O14+O22+O26+O33+O35</f>
        <v>450.78999999999991</v>
      </c>
    </row>
    <row r="37" spans="1:24" ht="18.75">
      <c r="B37" s="65"/>
      <c r="C37" s="74"/>
      <c r="D37" s="75"/>
      <c r="E37" s="88"/>
      <c r="F37" s="89"/>
      <c r="G37" s="89"/>
      <c r="H37" s="89"/>
      <c r="I37" s="66"/>
      <c r="J37" s="67"/>
      <c r="K37" s="68"/>
      <c r="L37" s="69"/>
      <c r="M37" s="70"/>
      <c r="N37" s="70"/>
      <c r="O37" s="70"/>
    </row>
  </sheetData>
  <mergeCells count="66">
    <mergeCell ref="W23:X23"/>
    <mergeCell ref="C20:D20"/>
    <mergeCell ref="W25:X25"/>
    <mergeCell ref="E15:H15"/>
    <mergeCell ref="E16:H16"/>
    <mergeCell ref="E17:H17"/>
    <mergeCell ref="E19:H19"/>
    <mergeCell ref="E20:H20"/>
    <mergeCell ref="C18:D18"/>
    <mergeCell ref="E18:I18"/>
    <mergeCell ref="C25:D25"/>
    <mergeCell ref="E24:H24"/>
    <mergeCell ref="C12:D12"/>
    <mergeCell ref="E12:I12"/>
    <mergeCell ref="C13:D13"/>
    <mergeCell ref="C17:D17"/>
    <mergeCell ref="C15:D15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W26:X26"/>
    <mergeCell ref="C29:D29"/>
    <mergeCell ref="E29:I29"/>
    <mergeCell ref="W27:X27"/>
    <mergeCell ref="C16:D16"/>
    <mergeCell ref="C23:D23"/>
    <mergeCell ref="E23:I23"/>
    <mergeCell ref="C19:D19"/>
    <mergeCell ref="C22:D22"/>
    <mergeCell ref="E22:I22"/>
    <mergeCell ref="C21:D21"/>
    <mergeCell ref="E21:I21"/>
    <mergeCell ref="C27:D27"/>
    <mergeCell ref="E25:I25"/>
    <mergeCell ref="W22:X22"/>
    <mergeCell ref="C26:D26"/>
    <mergeCell ref="W33:X33"/>
    <mergeCell ref="W28:X28"/>
    <mergeCell ref="C31:D31"/>
    <mergeCell ref="W29:X29"/>
    <mergeCell ref="C28:D28"/>
    <mergeCell ref="W32:X32"/>
    <mergeCell ref="C32:D32"/>
    <mergeCell ref="W30:X30"/>
    <mergeCell ref="C37:D37"/>
    <mergeCell ref="W34:X34"/>
    <mergeCell ref="C30:D30"/>
    <mergeCell ref="C34:D34"/>
    <mergeCell ref="E5:I5"/>
    <mergeCell ref="E11:H11"/>
    <mergeCell ref="E13:H13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2023-11-23T04:43:54Z</dcterms:modified>
</cp:coreProperties>
</file>